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CMC\EUCHRE\2019-20\20-1-4\"/>
    </mc:Choice>
  </mc:AlternateContent>
  <bookViews>
    <workbookView xWindow="240" yWindow="105" windowWidth="20115" windowHeight="7935"/>
  </bookViews>
  <sheets>
    <sheet name="2019-20" sheetId="5" r:id="rId1"/>
  </sheets>
  <calcPr calcId="162913"/>
</workbook>
</file>

<file path=xl/calcChain.xml><?xml version="1.0" encoding="utf-8"?>
<calcChain xmlns="http://schemas.openxmlformats.org/spreadsheetml/2006/main">
  <c r="AB51" i="5" l="1"/>
  <c r="AB52" i="5"/>
  <c r="AH51" i="5" l="1"/>
  <c r="AH52" i="5"/>
  <c r="AC51" i="5"/>
  <c r="AC52" i="5"/>
  <c r="AC47" i="5" l="1"/>
  <c r="AC48" i="5"/>
  <c r="AC49" i="5"/>
  <c r="AC50" i="5"/>
  <c r="AB47" i="5"/>
  <c r="AH47" i="5" s="1"/>
  <c r="AB48" i="5"/>
  <c r="AH48" i="5" s="1"/>
  <c r="AB49" i="5"/>
  <c r="AH49" i="5" s="1"/>
  <c r="AC45" i="5"/>
  <c r="AC46" i="5"/>
  <c r="AB45" i="5"/>
  <c r="AH45" i="5" s="1"/>
  <c r="AB46" i="5"/>
  <c r="AH46" i="5" s="1"/>
  <c r="AB50" i="5"/>
  <c r="AH50" i="5" s="1"/>
  <c r="AC44" i="5" l="1"/>
  <c r="AB44" i="5"/>
  <c r="AH44" i="5" s="1"/>
  <c r="AC43" i="5"/>
  <c r="AB43" i="5"/>
  <c r="AH43" i="5" s="1"/>
  <c r="AC42" i="5"/>
  <c r="AB42" i="5"/>
  <c r="AH42" i="5" s="1"/>
  <c r="AC41" i="5"/>
  <c r="AB41" i="5"/>
  <c r="AH41" i="5" s="1"/>
  <c r="AC40" i="5"/>
  <c r="AB40" i="5"/>
  <c r="AH40" i="5" s="1"/>
  <c r="AC39" i="5"/>
  <c r="AB39" i="5"/>
  <c r="AH39" i="5" s="1"/>
  <c r="AC38" i="5"/>
  <c r="AB38" i="5"/>
  <c r="AH38" i="5" s="1"/>
  <c r="AC37" i="5"/>
  <c r="AB37" i="5"/>
  <c r="AH37" i="5" s="1"/>
  <c r="AC36" i="5"/>
  <c r="AB36" i="5"/>
  <c r="AH36" i="5" s="1"/>
  <c r="AC35" i="5"/>
  <c r="AB35" i="5"/>
  <c r="AH35" i="5" s="1"/>
  <c r="AC34" i="5"/>
  <c r="AB34" i="5"/>
  <c r="AH34" i="5" s="1"/>
  <c r="AC33" i="5"/>
  <c r="AB33" i="5"/>
  <c r="AH33" i="5" s="1"/>
  <c r="AC32" i="5"/>
  <c r="AB32" i="5"/>
  <c r="AH32" i="5" s="1"/>
  <c r="AC31" i="5"/>
  <c r="AB31" i="5"/>
  <c r="AH31" i="5" s="1"/>
  <c r="AC30" i="5"/>
  <c r="AB30" i="5"/>
  <c r="AH30" i="5" s="1"/>
  <c r="AC29" i="5"/>
  <c r="AB29" i="5"/>
  <c r="AH29" i="5" s="1"/>
  <c r="AC28" i="5"/>
  <c r="AB28" i="5"/>
  <c r="AH28" i="5" s="1"/>
  <c r="AC27" i="5"/>
  <c r="AB27" i="5"/>
  <c r="AH27" i="5" s="1"/>
  <c r="AC26" i="5"/>
  <c r="AB26" i="5"/>
  <c r="AH26" i="5" s="1"/>
  <c r="AC25" i="5"/>
  <c r="AB25" i="5"/>
  <c r="AH25" i="5" s="1"/>
  <c r="AC24" i="5"/>
  <c r="AB24" i="5"/>
  <c r="AH24" i="5" s="1"/>
  <c r="AC23" i="5"/>
  <c r="AB23" i="5"/>
  <c r="AH23" i="5" s="1"/>
  <c r="AC22" i="5"/>
  <c r="AB22" i="5"/>
  <c r="AH22" i="5" s="1"/>
  <c r="AC21" i="5"/>
  <c r="AB21" i="5"/>
  <c r="AH21" i="5" s="1"/>
  <c r="AC20" i="5"/>
  <c r="AB20" i="5"/>
  <c r="AH20" i="5" s="1"/>
  <c r="AC19" i="5"/>
  <c r="AB19" i="5"/>
  <c r="AH19" i="5" s="1"/>
  <c r="AC18" i="5"/>
  <c r="AB18" i="5"/>
  <c r="AH18" i="5" s="1"/>
  <c r="AC17" i="5"/>
  <c r="AB17" i="5"/>
  <c r="AH17" i="5" s="1"/>
  <c r="AC16" i="5"/>
  <c r="AB16" i="5"/>
  <c r="AH16" i="5" s="1"/>
  <c r="AC15" i="5"/>
  <c r="AB15" i="5"/>
  <c r="AH15" i="5" s="1"/>
  <c r="AC14" i="5"/>
  <c r="AB14" i="5"/>
  <c r="AH14" i="5" s="1"/>
  <c r="AC13" i="5"/>
  <c r="AB13" i="5"/>
  <c r="AH13" i="5" s="1"/>
  <c r="AC12" i="5"/>
  <c r="AB12" i="5"/>
  <c r="AH12" i="5" s="1"/>
  <c r="AC11" i="5"/>
  <c r="AB11" i="5"/>
  <c r="AH11" i="5" s="1"/>
  <c r="AC10" i="5"/>
  <c r="AB10" i="5"/>
  <c r="AH10" i="5" s="1"/>
  <c r="AC9" i="5"/>
  <c r="AB9" i="5"/>
  <c r="AH9" i="5" s="1"/>
  <c r="AC8" i="5"/>
  <c r="AB8" i="5"/>
  <c r="AH8" i="5" s="1"/>
  <c r="AC7" i="5"/>
  <c r="AB7" i="5"/>
  <c r="AH7" i="5" s="1"/>
  <c r="AC6" i="5"/>
  <c r="AB6" i="5"/>
  <c r="AH6" i="5" s="1"/>
  <c r="AF5" i="5"/>
  <c r="AC5" i="5"/>
  <c r="AB5" i="5"/>
  <c r="AH5" i="5" s="1"/>
</calcChain>
</file>

<file path=xl/sharedStrings.xml><?xml version="1.0" encoding="utf-8"?>
<sst xmlns="http://schemas.openxmlformats.org/spreadsheetml/2006/main" count="94" uniqueCount="66">
  <si>
    <t>Mark DeRuyte</t>
  </si>
  <si>
    <t>SCORE</t>
  </si>
  <si>
    <t>LONE</t>
  </si>
  <si>
    <t>NAME</t>
  </si>
  <si>
    <t>Mable Tait</t>
  </si>
  <si>
    <t>Bin DeRuyte</t>
  </si>
  <si>
    <t>Bob Tait</t>
  </si>
  <si>
    <t>Marg Putman</t>
  </si>
  <si>
    <t>Ron (Putsy) Putman</t>
  </si>
  <si>
    <t>TOTALS</t>
  </si>
  <si>
    <t>#</t>
  </si>
  <si>
    <t>P</t>
  </si>
  <si>
    <t>L</t>
  </si>
  <si>
    <t>Laurie Motavoni</t>
  </si>
  <si>
    <t>Joe Motavoni</t>
  </si>
  <si>
    <t>Jim Ewart</t>
  </si>
  <si>
    <t>Len Dillon</t>
  </si>
  <si>
    <t>Mike Jones</t>
  </si>
  <si>
    <t>Diane Ewart</t>
  </si>
  <si>
    <t>Gary Eisler</t>
  </si>
  <si>
    <t>Mary Eisler</t>
  </si>
  <si>
    <t>Noreen Dillon</t>
  </si>
  <si>
    <t>Sid Scott</t>
  </si>
  <si>
    <t>Guy C.</t>
  </si>
  <si>
    <t>Penny</t>
  </si>
  <si>
    <t>x</t>
  </si>
  <si>
    <t>Perfect</t>
  </si>
  <si>
    <t>Attendance</t>
  </si>
  <si>
    <t>Lone</t>
  </si>
  <si>
    <t>Wins</t>
  </si>
  <si>
    <t>Weekly</t>
  </si>
  <si>
    <t xml:space="preserve">Average </t>
  </si>
  <si>
    <t>Score</t>
  </si>
  <si>
    <t>games</t>
  </si>
  <si>
    <t>played</t>
  </si>
  <si>
    <t>Larry</t>
  </si>
  <si>
    <t>Carol Jones</t>
  </si>
  <si>
    <t>Donna</t>
  </si>
  <si>
    <t>Sue Blair</t>
  </si>
  <si>
    <t>Cathy Scott</t>
  </si>
  <si>
    <t>Jim Bodner Jr.</t>
  </si>
  <si>
    <t>Bruce Bissel</t>
  </si>
  <si>
    <t>Sue Bissel</t>
  </si>
  <si>
    <t>Leah</t>
  </si>
  <si>
    <t>Kevin</t>
  </si>
  <si>
    <t>CLUB BOOKED</t>
  </si>
  <si>
    <t>Jack M.</t>
  </si>
  <si>
    <t>Tracy Wilson</t>
  </si>
  <si>
    <t>Jack Wilson</t>
  </si>
  <si>
    <t>Ron Turnbull</t>
  </si>
  <si>
    <t>Al Dunn</t>
  </si>
  <si>
    <t>Amber</t>
  </si>
  <si>
    <t>Gary Moody</t>
  </si>
  <si>
    <t>Ashley Moody</t>
  </si>
  <si>
    <t>Doug Fretz</t>
  </si>
  <si>
    <t>Charlie</t>
  </si>
  <si>
    <t>Ida</t>
  </si>
  <si>
    <t>Laurie Fretz</t>
  </si>
  <si>
    <t>WCMC PROGRESSIVE EUCHRE STATS 2019 - 20 SEASON</t>
  </si>
  <si>
    <t>Peter Galia</t>
  </si>
  <si>
    <t>Pam</t>
  </si>
  <si>
    <t>Todd Fornier</t>
  </si>
  <si>
    <t>Randy Farr</t>
  </si>
  <si>
    <t>Marilu</t>
  </si>
  <si>
    <t>Shari Fornier</t>
  </si>
  <si>
    <t>Danni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</si>
</sst>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C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7030A0"/>
      <name val="Goudy Stout"/>
      <family val="1"/>
    </font>
    <font>
      <sz val="11"/>
      <color rgb="FF7030A0"/>
      <name val="Calibri"/>
      <family val="2"/>
      <scheme val="minor"/>
    </font>
    <font>
      <b/>
      <sz val="8"/>
      <color rgb="FF7030A0"/>
      <name val="Calibri"/>
      <family val="2"/>
      <scheme val="minor"/>
    </font>
    <font>
      <sz val="8"/>
      <color rgb="FF7030A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9" fillId="3" borderId="1" xfId="0" applyNumberFormat="1" applyFont="1" applyFill="1" applyBorder="1" applyAlignment="1">
      <alignment horizontal="center" vertical="center" shrinkToFit="1"/>
    </xf>
    <xf numFmtId="0" fontId="5" fillId="3" borderId="50" xfId="0" applyNumberFormat="1" applyFont="1" applyFill="1" applyBorder="1" applyAlignment="1">
      <alignment horizontal="center" vertical="center" shrinkToFit="1"/>
    </xf>
    <xf numFmtId="0" fontId="5" fillId="5" borderId="50" xfId="0" applyNumberFormat="1" applyFont="1" applyFill="1" applyBorder="1" applyAlignment="1">
      <alignment horizontal="center" vertical="center" shrinkToFit="1"/>
    </xf>
    <xf numFmtId="0" fontId="7" fillId="5" borderId="19" xfId="0" applyFont="1" applyFill="1" applyBorder="1" applyAlignment="1">
      <alignment vertical="center" textRotation="255" wrapText="1"/>
    </xf>
    <xf numFmtId="0" fontId="5" fillId="3" borderId="37" xfId="0" applyFont="1" applyFill="1" applyBorder="1" applyAlignment="1">
      <alignment vertical="center" textRotation="255"/>
    </xf>
    <xf numFmtId="0" fontId="0" fillId="0" borderId="0" xfId="0" applyAlignment="1">
      <alignment horizontal="center" vertical="center"/>
    </xf>
    <xf numFmtId="0" fontId="9" fillId="3" borderId="20" xfId="0" applyNumberFormat="1" applyFont="1" applyFill="1" applyBorder="1" applyAlignment="1">
      <alignment horizontal="center" vertical="center" shrinkToFit="1"/>
    </xf>
    <xf numFmtId="0" fontId="9" fillId="5" borderId="1" xfId="0" applyNumberFormat="1" applyFont="1" applyFill="1" applyBorder="1" applyAlignment="1">
      <alignment horizontal="center" vertical="center" shrinkToFit="1"/>
    </xf>
    <xf numFmtId="0" fontId="9" fillId="3" borderId="21" xfId="0" applyNumberFormat="1" applyFont="1" applyFill="1" applyBorder="1" applyAlignment="1">
      <alignment horizontal="center" vertical="center" shrinkToFit="1"/>
    </xf>
    <xf numFmtId="0" fontId="9" fillId="5" borderId="21" xfId="0" applyNumberFormat="1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vertical="center" textRotation="255"/>
    </xf>
    <xf numFmtId="0" fontId="9" fillId="3" borderId="1" xfId="0" applyFont="1" applyFill="1" applyBorder="1" applyAlignment="1">
      <alignment vertical="center" textRotation="255"/>
    </xf>
    <xf numFmtId="0" fontId="9" fillId="3" borderId="21" xfId="0" applyFont="1" applyFill="1" applyBorder="1" applyAlignment="1">
      <alignment vertical="center" textRotation="255"/>
    </xf>
    <xf numFmtId="0" fontId="9" fillId="5" borderId="20" xfId="0" applyFont="1" applyFill="1" applyBorder="1" applyAlignment="1">
      <alignment vertical="center" textRotation="255" wrapText="1"/>
    </xf>
    <xf numFmtId="0" fontId="9" fillId="5" borderId="1" xfId="0" applyFont="1" applyFill="1" applyBorder="1" applyAlignment="1">
      <alignment vertical="center" textRotation="255" wrapText="1"/>
    </xf>
    <xf numFmtId="0" fontId="9" fillId="5" borderId="21" xfId="0" applyFont="1" applyFill="1" applyBorder="1" applyAlignment="1">
      <alignment vertical="center" textRotation="255" wrapText="1"/>
    </xf>
    <xf numFmtId="0" fontId="9" fillId="3" borderId="19" xfId="0" applyNumberFormat="1" applyFont="1" applyFill="1" applyBorder="1" applyAlignment="1">
      <alignment horizontal="center" vertical="center" shrinkToFit="1"/>
    </xf>
    <xf numFmtId="0" fontId="9" fillId="5" borderId="19" xfId="0" applyNumberFormat="1" applyFont="1" applyFill="1" applyBorder="1" applyAlignment="1">
      <alignment horizontal="center" vertical="center" shrinkToFit="1"/>
    </xf>
    <xf numFmtId="0" fontId="9" fillId="3" borderId="33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3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13" fillId="3" borderId="41" xfId="0" applyFont="1" applyFill="1" applyBorder="1" applyAlignment="1">
      <alignment horizontal="center" vertical="center"/>
    </xf>
    <xf numFmtId="0" fontId="13" fillId="5" borderId="50" xfId="0" applyFont="1" applyFill="1" applyBorder="1" applyAlignment="1">
      <alignment horizontal="center" vertical="center"/>
    </xf>
    <xf numFmtId="0" fontId="13" fillId="3" borderId="50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12" borderId="52" xfId="0" applyFont="1" applyFill="1" applyBorder="1" applyAlignment="1">
      <alignment horizontal="center" vertical="center"/>
    </xf>
    <xf numFmtId="0" fontId="4" fillId="12" borderId="5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1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3" borderId="39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10" fillId="12" borderId="20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3" borderId="3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center" vertical="center"/>
    </xf>
    <xf numFmtId="0" fontId="3" fillId="7" borderId="49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1" fillId="8" borderId="49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11" fillId="7" borderId="49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8" borderId="49" xfId="0" applyFont="1" applyFill="1" applyBorder="1" applyAlignment="1">
      <alignment horizontal="center" vertical="center"/>
    </xf>
    <xf numFmtId="0" fontId="9" fillId="5" borderId="44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vertical="center"/>
    </xf>
    <xf numFmtId="0" fontId="6" fillId="13" borderId="2" xfId="0" applyFont="1" applyFill="1" applyBorder="1" applyAlignment="1">
      <alignment horizontal="center" vertical="center"/>
    </xf>
    <xf numFmtId="165" fontId="9" fillId="0" borderId="16" xfId="0" applyNumberFormat="1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vertical="center"/>
    </xf>
    <xf numFmtId="0" fontId="9" fillId="3" borderId="43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10" fillId="12" borderId="2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5" fillId="2" borderId="35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15" fillId="4" borderId="47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15" fillId="4" borderId="48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16" fillId="15" borderId="2" xfId="0" applyFont="1" applyFill="1" applyBorder="1" applyAlignment="1">
      <alignment horizontal="center" vertical="center"/>
    </xf>
    <xf numFmtId="0" fontId="9" fillId="3" borderId="35" xfId="0" applyNumberFormat="1" applyFont="1" applyFill="1" applyBorder="1" applyAlignment="1">
      <alignment horizontal="center" vertical="center" shrinkToFit="1"/>
    </xf>
    <xf numFmtId="0" fontId="9" fillId="5" borderId="33" xfId="0" applyNumberFormat="1" applyFont="1" applyFill="1" applyBorder="1" applyAlignment="1">
      <alignment horizontal="center" vertical="center" shrinkToFit="1"/>
    </xf>
    <xf numFmtId="0" fontId="9" fillId="3" borderId="34" xfId="0" applyNumberFormat="1" applyFont="1" applyFill="1" applyBorder="1" applyAlignment="1">
      <alignment horizontal="center" vertical="center" shrinkToFit="1"/>
    </xf>
    <xf numFmtId="0" fontId="6" fillId="9" borderId="2" xfId="0" applyNumberFormat="1" applyFont="1" applyFill="1" applyBorder="1" applyAlignment="1">
      <alignment horizontal="center" vertical="center" shrinkToFit="1"/>
    </xf>
    <xf numFmtId="0" fontId="6" fillId="14" borderId="2" xfId="0" applyNumberFormat="1" applyFont="1" applyFill="1" applyBorder="1" applyAlignment="1">
      <alignment horizontal="center" vertical="center" shrinkToFit="1"/>
    </xf>
    <xf numFmtId="0" fontId="9" fillId="5" borderId="10" xfId="0" applyNumberFormat="1" applyFont="1" applyFill="1" applyBorder="1" applyAlignment="1">
      <alignment horizontal="center" vertical="center" shrinkToFit="1"/>
    </xf>
    <xf numFmtId="0" fontId="16" fillId="15" borderId="2" xfId="0" applyNumberFormat="1" applyFont="1" applyFill="1" applyBorder="1" applyAlignment="1">
      <alignment horizontal="center" vertical="center" shrinkToFit="1"/>
    </xf>
    <xf numFmtId="0" fontId="9" fillId="5" borderId="31" xfId="0" applyNumberFormat="1" applyFont="1" applyFill="1" applyBorder="1" applyAlignment="1">
      <alignment horizontal="center" vertical="center" shrinkToFit="1"/>
    </xf>
    <xf numFmtId="0" fontId="9" fillId="5" borderId="39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9" fillId="5" borderId="36" xfId="0" applyNumberFormat="1" applyFont="1" applyFill="1" applyBorder="1" applyAlignment="1">
      <alignment horizontal="center" vertical="center" shrinkToFit="1"/>
    </xf>
    <xf numFmtId="0" fontId="9" fillId="5" borderId="35" xfId="0" applyNumberFormat="1" applyFont="1" applyFill="1" applyBorder="1" applyAlignment="1">
      <alignment horizontal="center" vertical="center" shrinkToFit="1"/>
    </xf>
    <xf numFmtId="164" fontId="4" fillId="0" borderId="20" xfId="0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164" fontId="3" fillId="9" borderId="26" xfId="0" applyNumberFormat="1" applyFont="1" applyFill="1" applyBorder="1" applyAlignment="1">
      <alignment horizontal="center" vertical="center"/>
    </xf>
    <xf numFmtId="164" fontId="3" fillId="9" borderId="27" xfId="0" applyNumberFormat="1" applyFont="1" applyFill="1" applyBorder="1" applyAlignment="1">
      <alignment horizontal="center" vertical="center"/>
    </xf>
    <xf numFmtId="164" fontId="3" fillId="9" borderId="52" xfId="0" applyNumberFormat="1" applyFont="1" applyFill="1" applyBorder="1" applyAlignment="1">
      <alignment horizontal="center" vertical="center"/>
    </xf>
    <xf numFmtId="164" fontId="3" fillId="9" borderId="53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vertical="center"/>
    </xf>
    <xf numFmtId="0" fontId="11" fillId="8" borderId="48" xfId="0" applyFont="1" applyFill="1" applyBorder="1" applyAlignment="1">
      <alignment horizontal="center" vertical="center"/>
    </xf>
    <xf numFmtId="0" fontId="6" fillId="6" borderId="2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workbookViewId="0">
      <selection activeCell="AL6" sqref="AL6"/>
    </sheetView>
  </sheetViews>
  <sheetFormatPr defaultRowHeight="15" x14ac:dyDescent="0.25"/>
  <cols>
    <col min="1" max="1" width="3" style="20" bestFit="1" customWidth="1"/>
    <col min="2" max="2" width="16.42578125" style="21" customWidth="1"/>
    <col min="3" max="12" width="4" style="6" customWidth="1"/>
    <col min="13" max="16" width="4" style="6" hidden="1" customWidth="1"/>
    <col min="17" max="18" width="4" style="145" hidden="1" customWidth="1"/>
    <col min="19" max="26" width="4" style="6" hidden="1" customWidth="1"/>
    <col min="27" max="27" width="2.140625" style="21" customWidth="1"/>
    <col min="28" max="28" width="7.5703125" style="146" bestFit="1" customWidth="1"/>
    <col min="29" max="29" width="5.28515625" style="6" customWidth="1"/>
    <col min="30" max="30" width="8.7109375" style="147" customWidth="1"/>
    <col min="31" max="32" width="5.7109375" style="6" customWidth="1"/>
    <col min="33" max="33" width="5.7109375" style="146" customWidth="1"/>
    <col min="34" max="34" width="7.7109375" style="148" customWidth="1"/>
    <col min="35" max="16384" width="9.140625" style="21"/>
  </cols>
  <sheetData>
    <row r="1" spans="1:34" ht="29.25" thickBot="1" x14ac:dyDescent="0.3">
      <c r="B1" s="171" t="s">
        <v>58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3"/>
    </row>
    <row r="2" spans="1:34" s="28" customFormat="1" ht="12" thickBot="1" x14ac:dyDescent="0.3">
      <c r="A2" s="22"/>
      <c r="B2" s="23"/>
      <c r="C2" s="174">
        <v>43778</v>
      </c>
      <c r="D2" s="175"/>
      <c r="E2" s="174">
        <v>43792</v>
      </c>
      <c r="F2" s="175"/>
      <c r="G2" s="174">
        <v>43806</v>
      </c>
      <c r="H2" s="175"/>
      <c r="I2" s="174">
        <v>43820</v>
      </c>
      <c r="J2" s="175"/>
      <c r="K2" s="174">
        <v>43834</v>
      </c>
      <c r="L2" s="175"/>
      <c r="M2" s="174">
        <v>43848</v>
      </c>
      <c r="N2" s="175"/>
      <c r="O2" s="174">
        <v>43862</v>
      </c>
      <c r="P2" s="175"/>
      <c r="Q2" s="174">
        <v>43876</v>
      </c>
      <c r="R2" s="175"/>
      <c r="S2" s="174">
        <v>43890</v>
      </c>
      <c r="T2" s="175"/>
      <c r="U2" s="174">
        <v>43904</v>
      </c>
      <c r="V2" s="175"/>
      <c r="W2" s="176">
        <v>43918</v>
      </c>
      <c r="X2" s="177"/>
      <c r="Y2" s="174">
        <v>43932</v>
      </c>
      <c r="Z2" s="175"/>
      <c r="AA2" s="24"/>
      <c r="AB2" s="178" t="s">
        <v>9</v>
      </c>
      <c r="AC2" s="179"/>
      <c r="AD2" s="25" t="s">
        <v>26</v>
      </c>
      <c r="AE2" s="170" t="s">
        <v>30</v>
      </c>
      <c r="AF2" s="170"/>
      <c r="AG2" s="26" t="s">
        <v>33</v>
      </c>
      <c r="AH2" s="27" t="s">
        <v>31</v>
      </c>
    </row>
    <row r="3" spans="1:34" s="46" customFormat="1" ht="13.5" thickBot="1" x14ac:dyDescent="0.3">
      <c r="A3" s="29" t="s">
        <v>10</v>
      </c>
      <c r="B3" s="30" t="s">
        <v>3</v>
      </c>
      <c r="C3" s="31" t="s">
        <v>11</v>
      </c>
      <c r="D3" s="32" t="s">
        <v>12</v>
      </c>
      <c r="E3" s="31" t="s">
        <v>11</v>
      </c>
      <c r="F3" s="32" t="s">
        <v>12</v>
      </c>
      <c r="G3" s="31" t="s">
        <v>11</v>
      </c>
      <c r="H3" s="32" t="s">
        <v>12</v>
      </c>
      <c r="I3" s="33" t="s">
        <v>11</v>
      </c>
      <c r="J3" s="34" t="s">
        <v>12</v>
      </c>
      <c r="K3" s="31" t="s">
        <v>11</v>
      </c>
      <c r="L3" s="35" t="s">
        <v>12</v>
      </c>
      <c r="M3" s="31" t="s">
        <v>11</v>
      </c>
      <c r="N3" s="35" t="s">
        <v>12</v>
      </c>
      <c r="O3" s="31" t="s">
        <v>11</v>
      </c>
      <c r="P3" s="32" t="s">
        <v>12</v>
      </c>
      <c r="Q3" s="31" t="s">
        <v>11</v>
      </c>
      <c r="R3" s="32" t="s">
        <v>12</v>
      </c>
      <c r="S3" s="31" t="s">
        <v>11</v>
      </c>
      <c r="T3" s="32" t="s">
        <v>12</v>
      </c>
      <c r="U3" s="31" t="s">
        <v>11</v>
      </c>
      <c r="V3" s="32" t="s">
        <v>12</v>
      </c>
      <c r="W3" s="36" t="s">
        <v>11</v>
      </c>
      <c r="X3" s="37" t="s">
        <v>12</v>
      </c>
      <c r="Y3" s="38" t="s">
        <v>11</v>
      </c>
      <c r="Z3" s="32" t="s">
        <v>12</v>
      </c>
      <c r="AA3" s="39"/>
      <c r="AB3" s="40" t="s">
        <v>1</v>
      </c>
      <c r="AC3" s="41" t="s">
        <v>2</v>
      </c>
      <c r="AD3" s="42" t="s">
        <v>27</v>
      </c>
      <c r="AE3" s="43" t="s">
        <v>29</v>
      </c>
      <c r="AF3" s="43" t="s">
        <v>28</v>
      </c>
      <c r="AG3" s="44" t="s">
        <v>34</v>
      </c>
      <c r="AH3" s="45" t="s">
        <v>32</v>
      </c>
    </row>
    <row r="4" spans="1:34" s="61" customFormat="1" ht="13.5" thickBot="1" x14ac:dyDescent="0.3">
      <c r="A4" s="47"/>
      <c r="B4" s="48"/>
      <c r="C4" s="49"/>
      <c r="D4" s="50"/>
      <c r="E4" s="50"/>
      <c r="F4" s="50"/>
      <c r="G4" s="50"/>
      <c r="H4" s="50"/>
      <c r="I4" s="50"/>
      <c r="J4" s="50"/>
      <c r="K4" s="50"/>
      <c r="L4" s="51"/>
      <c r="M4" s="52"/>
      <c r="N4" s="53"/>
      <c r="O4" s="52"/>
      <c r="P4" s="53"/>
      <c r="Q4" s="54"/>
      <c r="R4" s="55"/>
      <c r="S4" s="50"/>
      <c r="T4" s="50"/>
      <c r="U4" s="50"/>
      <c r="V4" s="50"/>
      <c r="W4" s="50"/>
      <c r="X4" s="50"/>
      <c r="Y4" s="50"/>
      <c r="Z4" s="50"/>
      <c r="AA4" s="56"/>
      <c r="AB4" s="57"/>
      <c r="AC4" s="53"/>
      <c r="AD4" s="58"/>
      <c r="AE4" s="59"/>
      <c r="AF4" s="59"/>
      <c r="AG4" s="59"/>
      <c r="AH4" s="60"/>
    </row>
    <row r="5" spans="1:34" s="83" customFormat="1" ht="1.5" customHeight="1" thickBot="1" x14ac:dyDescent="0.3">
      <c r="A5" s="62">
        <v>0</v>
      </c>
      <c r="B5" s="63"/>
      <c r="C5" s="64"/>
      <c r="D5" s="65"/>
      <c r="E5" s="66"/>
      <c r="F5" s="65"/>
      <c r="G5" s="66"/>
      <c r="H5" s="65"/>
      <c r="I5" s="2"/>
      <c r="J5" s="3"/>
      <c r="K5" s="67"/>
      <c r="L5" s="68"/>
      <c r="M5" s="69"/>
      <c r="N5" s="70"/>
      <c r="O5" s="69"/>
      <c r="P5" s="70"/>
      <c r="Q5" s="5" t="s">
        <v>45</v>
      </c>
      <c r="R5" s="4"/>
      <c r="S5" s="71"/>
      <c r="T5" s="72"/>
      <c r="U5" s="67"/>
      <c r="V5" s="68"/>
      <c r="W5" s="73"/>
      <c r="X5" s="73"/>
      <c r="Y5" s="74"/>
      <c r="Z5" s="75"/>
      <c r="AA5" s="76"/>
      <c r="AB5" s="77" t="e">
        <f t="shared" ref="AB5" si="0">SUM(C5+E5+G5+I5+K5+M5+O5+Q5+S5+U5)</f>
        <v>#VALUE!</v>
      </c>
      <c r="AC5" s="78" t="e">
        <f>SUM(D5+F5+H5+J5+L5+R5+T5+V5+Z5+#REF!+#REF!)</f>
        <v>#REF!</v>
      </c>
      <c r="AD5" s="79"/>
      <c r="AE5" s="80"/>
      <c r="AF5" s="80">
        <f>SUM(D5+F5+H5+J5+L5+N5+P5+R5+T5+V5)</f>
        <v>0</v>
      </c>
      <c r="AG5" s="81"/>
      <c r="AH5" s="82" t="e">
        <f t="shared" ref="AH5:AH45" si="1">SUM(AB5/AG5)</f>
        <v>#VALUE!</v>
      </c>
    </row>
    <row r="6" spans="1:34" s="83" customFormat="1" ht="13.5" customHeight="1" thickBot="1" x14ac:dyDescent="0.3">
      <c r="A6" s="84">
        <v>1</v>
      </c>
      <c r="B6" s="85" t="s">
        <v>50</v>
      </c>
      <c r="C6" s="86"/>
      <c r="D6" s="87"/>
      <c r="E6" s="88">
        <v>32</v>
      </c>
      <c r="F6" s="87">
        <v>0</v>
      </c>
      <c r="G6" s="88">
        <v>37</v>
      </c>
      <c r="H6" s="87">
        <v>1</v>
      </c>
      <c r="I6" s="7">
        <v>41</v>
      </c>
      <c r="J6" s="165">
        <v>1</v>
      </c>
      <c r="K6" s="167">
        <v>29</v>
      </c>
      <c r="L6" s="166">
        <v>0</v>
      </c>
      <c r="M6" s="88"/>
      <c r="N6" s="87"/>
      <c r="O6" s="88"/>
      <c r="P6" s="87"/>
      <c r="Q6" s="11"/>
      <c r="R6" s="14"/>
      <c r="S6" s="88"/>
      <c r="T6" s="87"/>
      <c r="U6" s="88"/>
      <c r="V6" s="87"/>
      <c r="W6" s="88"/>
      <c r="X6" s="87"/>
      <c r="Y6" s="89"/>
      <c r="Z6" s="90"/>
      <c r="AA6" s="91"/>
      <c r="AB6" s="92">
        <f>SUM(C6+E6+G6+I6+K6+M6+O6+Q6+S6+U6+W6)</f>
        <v>139</v>
      </c>
      <c r="AC6" s="151">
        <f>SUM(D6+F6+H6+J6+L6+N6+P6+R6+T6+V6+X6)</f>
        <v>2</v>
      </c>
      <c r="AD6" s="93"/>
      <c r="AE6" s="94"/>
      <c r="AF6" s="95"/>
      <c r="AG6" s="180">
        <v>4</v>
      </c>
      <c r="AH6" s="96">
        <f t="shared" si="1"/>
        <v>34.75</v>
      </c>
    </row>
    <row r="7" spans="1:34" s="61" customFormat="1" ht="13.5" customHeight="1" thickBot="1" x14ac:dyDescent="0.3">
      <c r="A7" s="98">
        <v>2</v>
      </c>
      <c r="B7" s="99" t="s">
        <v>51</v>
      </c>
      <c r="C7" s="100"/>
      <c r="D7" s="101"/>
      <c r="E7" s="102">
        <v>48</v>
      </c>
      <c r="F7" s="101">
        <v>2</v>
      </c>
      <c r="G7" s="102">
        <v>40</v>
      </c>
      <c r="H7" s="101">
        <v>0</v>
      </c>
      <c r="I7" s="1">
        <v>48</v>
      </c>
      <c r="J7" s="8">
        <v>0</v>
      </c>
      <c r="K7" s="120"/>
      <c r="L7" s="101"/>
      <c r="M7" s="102"/>
      <c r="N7" s="101"/>
      <c r="O7" s="102"/>
      <c r="P7" s="101"/>
      <c r="Q7" s="12"/>
      <c r="R7" s="15"/>
      <c r="S7" s="102"/>
      <c r="T7" s="101"/>
      <c r="U7" s="102"/>
      <c r="V7" s="101"/>
      <c r="W7" s="102"/>
      <c r="X7" s="101"/>
      <c r="Y7" s="103"/>
      <c r="Z7" s="104"/>
      <c r="AA7" s="105"/>
      <c r="AB7" s="106">
        <f t="shared" ref="AB7:AC45" si="2">SUM(C7+E7+G7+I7+K7+M7+O7+Q7+S7+U7+W7)</f>
        <v>136</v>
      </c>
      <c r="AC7" s="152">
        <f t="shared" si="2"/>
        <v>2</v>
      </c>
      <c r="AD7" s="97"/>
      <c r="AE7" s="107"/>
      <c r="AF7" s="108"/>
      <c r="AG7" s="117">
        <v>3</v>
      </c>
      <c r="AH7" s="96">
        <f t="shared" si="1"/>
        <v>45.333333333333336</v>
      </c>
    </row>
    <row r="8" spans="1:34" s="61" customFormat="1" ht="13.5" customHeight="1" thickBot="1" x14ac:dyDescent="0.3">
      <c r="A8" s="84">
        <v>3</v>
      </c>
      <c r="B8" s="99" t="s">
        <v>53</v>
      </c>
      <c r="C8" s="112">
        <v>70</v>
      </c>
      <c r="D8" s="113">
        <v>2</v>
      </c>
      <c r="E8" s="112">
        <v>64</v>
      </c>
      <c r="F8" s="114">
        <v>4</v>
      </c>
      <c r="G8" s="102"/>
      <c r="H8" s="101"/>
      <c r="I8" s="17"/>
      <c r="J8" s="18"/>
      <c r="K8" s="102"/>
      <c r="L8" s="101"/>
      <c r="M8" s="102"/>
      <c r="N8" s="101"/>
      <c r="O8" s="102"/>
      <c r="P8" s="101"/>
      <c r="Q8" s="12"/>
      <c r="R8" s="15"/>
      <c r="S8" s="102"/>
      <c r="T8" s="101"/>
      <c r="U8" s="102"/>
      <c r="V8" s="101"/>
      <c r="W8" s="102"/>
      <c r="X8" s="101"/>
      <c r="Y8" s="103"/>
      <c r="Z8" s="104"/>
      <c r="AA8" s="105"/>
      <c r="AB8" s="106">
        <f t="shared" si="2"/>
        <v>134</v>
      </c>
      <c r="AC8" s="152">
        <f t="shared" si="2"/>
        <v>6</v>
      </c>
      <c r="AD8" s="97"/>
      <c r="AE8" s="107">
        <v>2</v>
      </c>
      <c r="AF8" s="108"/>
      <c r="AG8" s="116">
        <v>2</v>
      </c>
      <c r="AH8" s="96">
        <f t="shared" si="1"/>
        <v>67</v>
      </c>
    </row>
    <row r="9" spans="1:34" s="61" customFormat="1" ht="13.5" customHeight="1" thickBot="1" x14ac:dyDescent="0.3">
      <c r="A9" s="98">
        <v>4</v>
      </c>
      <c r="B9" s="99" t="s">
        <v>5</v>
      </c>
      <c r="C9" s="118">
        <v>61</v>
      </c>
      <c r="D9" s="119">
        <v>0</v>
      </c>
      <c r="E9" s="120">
        <v>45</v>
      </c>
      <c r="F9" s="101">
        <v>1</v>
      </c>
      <c r="G9" s="102">
        <v>58</v>
      </c>
      <c r="H9" s="127">
        <v>0</v>
      </c>
      <c r="I9" s="161">
        <v>67</v>
      </c>
      <c r="J9" s="164">
        <v>3</v>
      </c>
      <c r="K9" s="109">
        <v>39</v>
      </c>
      <c r="L9" s="101">
        <v>1</v>
      </c>
      <c r="M9" s="102"/>
      <c r="N9" s="101"/>
      <c r="O9" s="102"/>
      <c r="P9" s="101"/>
      <c r="Q9" s="12"/>
      <c r="R9" s="15"/>
      <c r="S9" s="102"/>
      <c r="T9" s="101"/>
      <c r="U9" s="102"/>
      <c r="V9" s="101"/>
      <c r="W9" s="102"/>
      <c r="X9" s="101"/>
      <c r="Y9" s="103"/>
      <c r="Z9" s="104"/>
      <c r="AA9" s="105"/>
      <c r="AB9" s="106">
        <f t="shared" si="2"/>
        <v>270</v>
      </c>
      <c r="AC9" s="152">
        <f t="shared" si="2"/>
        <v>5</v>
      </c>
      <c r="AD9" s="97" t="s">
        <v>25</v>
      </c>
      <c r="AE9" s="107">
        <v>1</v>
      </c>
      <c r="AF9" s="108">
        <v>1</v>
      </c>
      <c r="AG9" s="124">
        <v>5</v>
      </c>
      <c r="AH9" s="96">
        <f t="shared" si="1"/>
        <v>54</v>
      </c>
    </row>
    <row r="10" spans="1:34" s="61" customFormat="1" ht="13.5" customHeight="1" thickBot="1" x14ac:dyDescent="0.3">
      <c r="A10" s="84">
        <v>5</v>
      </c>
      <c r="B10" s="99" t="s">
        <v>6</v>
      </c>
      <c r="C10" s="122">
        <v>73</v>
      </c>
      <c r="D10" s="157">
        <v>5</v>
      </c>
      <c r="E10" s="100"/>
      <c r="F10" s="101"/>
      <c r="G10" s="102"/>
      <c r="H10" s="101"/>
      <c r="I10" s="160"/>
      <c r="J10" s="168"/>
      <c r="K10" s="128">
        <v>62</v>
      </c>
      <c r="L10" s="114">
        <v>3</v>
      </c>
      <c r="M10" s="102"/>
      <c r="N10" s="101"/>
      <c r="O10" s="102"/>
      <c r="P10" s="101"/>
      <c r="Q10" s="12"/>
      <c r="R10" s="15"/>
      <c r="S10" s="102"/>
      <c r="T10" s="101"/>
      <c r="U10" s="102"/>
      <c r="V10" s="101"/>
      <c r="W10" s="102"/>
      <c r="X10" s="101"/>
      <c r="Y10" s="103"/>
      <c r="Z10" s="104"/>
      <c r="AA10" s="105"/>
      <c r="AB10" s="106">
        <f t="shared" si="2"/>
        <v>135</v>
      </c>
      <c r="AC10" s="152">
        <f t="shared" si="2"/>
        <v>8</v>
      </c>
      <c r="AD10" s="97"/>
      <c r="AE10" s="107">
        <v>1</v>
      </c>
      <c r="AF10" s="108">
        <v>1</v>
      </c>
      <c r="AG10" s="111">
        <v>2</v>
      </c>
      <c r="AH10" s="96">
        <f t="shared" si="1"/>
        <v>67.5</v>
      </c>
    </row>
    <row r="11" spans="1:34" s="61" customFormat="1" ht="13.5" customHeight="1" thickBot="1" x14ac:dyDescent="0.3">
      <c r="A11" s="98">
        <v>6</v>
      </c>
      <c r="B11" s="99" t="s">
        <v>41</v>
      </c>
      <c r="C11" s="100"/>
      <c r="D11" s="125"/>
      <c r="E11" s="102"/>
      <c r="F11" s="101"/>
      <c r="G11" s="102">
        <v>58</v>
      </c>
      <c r="H11" s="101">
        <v>3</v>
      </c>
      <c r="I11" s="1"/>
      <c r="J11" s="8"/>
      <c r="K11" s="120">
        <v>54</v>
      </c>
      <c r="L11" s="101">
        <v>0</v>
      </c>
      <c r="M11" s="102"/>
      <c r="N11" s="101"/>
      <c r="O11" s="102"/>
      <c r="P11" s="101"/>
      <c r="Q11" s="12"/>
      <c r="R11" s="15"/>
      <c r="S11" s="102"/>
      <c r="T11" s="101"/>
      <c r="U11" s="102"/>
      <c r="V11" s="101"/>
      <c r="W11" s="102"/>
      <c r="X11" s="101"/>
      <c r="Y11" s="103"/>
      <c r="Z11" s="104"/>
      <c r="AA11" s="105"/>
      <c r="AB11" s="106">
        <f t="shared" si="2"/>
        <v>112</v>
      </c>
      <c r="AC11" s="152">
        <f t="shared" si="2"/>
        <v>3</v>
      </c>
      <c r="AD11" s="97"/>
      <c r="AE11" s="107"/>
      <c r="AF11" s="108"/>
      <c r="AG11" s="111">
        <v>2</v>
      </c>
      <c r="AH11" s="96">
        <f t="shared" si="1"/>
        <v>56</v>
      </c>
    </row>
    <row r="12" spans="1:34" s="61" customFormat="1" ht="13.5" customHeight="1" thickBot="1" x14ac:dyDescent="0.3">
      <c r="A12" s="84">
        <v>7</v>
      </c>
      <c r="B12" s="99" t="s">
        <v>36</v>
      </c>
      <c r="C12" s="100">
        <v>55</v>
      </c>
      <c r="D12" s="101">
        <v>1</v>
      </c>
      <c r="E12" s="102">
        <v>37</v>
      </c>
      <c r="F12" s="101">
        <v>1</v>
      </c>
      <c r="G12" s="102"/>
      <c r="H12" s="101"/>
      <c r="I12" s="1"/>
      <c r="J12" s="8"/>
      <c r="K12" s="102"/>
      <c r="L12" s="101"/>
      <c r="M12" s="102"/>
      <c r="N12" s="101"/>
      <c r="O12" s="102"/>
      <c r="P12" s="101"/>
      <c r="Q12" s="12"/>
      <c r="R12" s="15"/>
      <c r="S12" s="102"/>
      <c r="T12" s="101"/>
      <c r="U12" s="102"/>
      <c r="V12" s="101"/>
      <c r="W12" s="102"/>
      <c r="X12" s="101"/>
      <c r="Y12" s="103"/>
      <c r="Z12" s="104"/>
      <c r="AA12" s="105"/>
      <c r="AB12" s="106">
        <f t="shared" si="2"/>
        <v>92</v>
      </c>
      <c r="AC12" s="152">
        <f t="shared" si="2"/>
        <v>2</v>
      </c>
      <c r="AD12" s="97"/>
      <c r="AE12" s="107"/>
      <c r="AF12" s="108"/>
      <c r="AG12" s="126">
        <v>2</v>
      </c>
      <c r="AH12" s="96">
        <f t="shared" si="1"/>
        <v>46</v>
      </c>
    </row>
    <row r="13" spans="1:34" s="61" customFormat="1" ht="13.5" customHeight="1" thickBot="1" x14ac:dyDescent="0.3">
      <c r="A13" s="98">
        <v>8</v>
      </c>
      <c r="B13" s="99" t="s">
        <v>39</v>
      </c>
      <c r="C13" s="100">
        <v>48</v>
      </c>
      <c r="D13" s="101">
        <v>0</v>
      </c>
      <c r="E13" s="102">
        <v>47</v>
      </c>
      <c r="F13" s="101">
        <v>1</v>
      </c>
      <c r="G13" s="102"/>
      <c r="H13" s="101"/>
      <c r="I13" s="1"/>
      <c r="J13" s="8"/>
      <c r="K13" s="102">
        <v>45</v>
      </c>
      <c r="L13" s="101">
        <v>0</v>
      </c>
      <c r="M13" s="102"/>
      <c r="N13" s="101"/>
      <c r="O13" s="102"/>
      <c r="P13" s="101"/>
      <c r="Q13" s="12"/>
      <c r="R13" s="15"/>
      <c r="S13" s="102"/>
      <c r="T13" s="101"/>
      <c r="U13" s="102"/>
      <c r="V13" s="101"/>
      <c r="W13" s="102"/>
      <c r="X13" s="101"/>
      <c r="Y13" s="103"/>
      <c r="Z13" s="104"/>
      <c r="AA13" s="105"/>
      <c r="AB13" s="106">
        <f t="shared" si="2"/>
        <v>140</v>
      </c>
      <c r="AC13" s="152">
        <f t="shared" si="2"/>
        <v>1</v>
      </c>
      <c r="AD13" s="97"/>
      <c r="AE13" s="107"/>
      <c r="AF13" s="108"/>
      <c r="AG13" s="117">
        <v>3</v>
      </c>
      <c r="AH13" s="96">
        <f t="shared" si="1"/>
        <v>46.666666666666664</v>
      </c>
    </row>
    <row r="14" spans="1:34" s="61" customFormat="1" ht="13.5" customHeight="1" thickBot="1" x14ac:dyDescent="0.3">
      <c r="A14" s="84">
        <v>9</v>
      </c>
      <c r="B14" s="99" t="s">
        <v>55</v>
      </c>
      <c r="C14" s="100">
        <v>54</v>
      </c>
      <c r="D14" s="101">
        <v>1</v>
      </c>
      <c r="E14" s="102">
        <v>49</v>
      </c>
      <c r="F14" s="101">
        <v>0</v>
      </c>
      <c r="G14" s="102"/>
      <c r="H14" s="101"/>
      <c r="I14" s="17">
        <v>44</v>
      </c>
      <c r="J14" s="8">
        <v>0</v>
      </c>
      <c r="K14" s="102">
        <v>38</v>
      </c>
      <c r="L14" s="101">
        <v>0</v>
      </c>
      <c r="M14" s="102"/>
      <c r="N14" s="101"/>
      <c r="O14" s="102"/>
      <c r="P14" s="101"/>
      <c r="Q14" s="12"/>
      <c r="R14" s="15"/>
      <c r="S14" s="102"/>
      <c r="T14" s="101"/>
      <c r="U14" s="102"/>
      <c r="V14" s="101"/>
      <c r="W14" s="102"/>
      <c r="X14" s="101"/>
      <c r="Y14" s="103"/>
      <c r="Z14" s="104"/>
      <c r="AA14" s="105"/>
      <c r="AB14" s="106">
        <f t="shared" si="2"/>
        <v>185</v>
      </c>
      <c r="AC14" s="152">
        <f t="shared" si="2"/>
        <v>1</v>
      </c>
      <c r="AD14" s="97"/>
      <c r="AE14" s="107"/>
      <c r="AF14" s="108"/>
      <c r="AG14" s="121">
        <v>4</v>
      </c>
      <c r="AH14" s="96">
        <f t="shared" si="1"/>
        <v>46.25</v>
      </c>
    </row>
    <row r="15" spans="1:34" s="61" customFormat="1" ht="13.5" customHeight="1" thickBot="1" x14ac:dyDescent="0.3">
      <c r="A15" s="98">
        <v>10</v>
      </c>
      <c r="B15" s="99" t="s">
        <v>18</v>
      </c>
      <c r="C15" s="100">
        <v>61</v>
      </c>
      <c r="D15" s="101">
        <v>1</v>
      </c>
      <c r="E15" s="102">
        <v>46</v>
      </c>
      <c r="F15" s="101">
        <v>0</v>
      </c>
      <c r="G15" s="102">
        <v>62</v>
      </c>
      <c r="H15" s="127">
        <v>3</v>
      </c>
      <c r="I15" s="183">
        <v>35</v>
      </c>
      <c r="J15" s="159">
        <v>0</v>
      </c>
      <c r="K15" s="102">
        <v>54</v>
      </c>
      <c r="L15" s="101">
        <v>2</v>
      </c>
      <c r="M15" s="102"/>
      <c r="N15" s="101"/>
      <c r="O15" s="102"/>
      <c r="P15" s="101"/>
      <c r="Q15" s="12"/>
      <c r="R15" s="15"/>
      <c r="S15" s="102"/>
      <c r="T15" s="101"/>
      <c r="U15" s="102"/>
      <c r="V15" s="101"/>
      <c r="W15" s="102"/>
      <c r="X15" s="101"/>
      <c r="Y15" s="103"/>
      <c r="Z15" s="104"/>
      <c r="AA15" s="105"/>
      <c r="AB15" s="106">
        <f t="shared" si="2"/>
        <v>258</v>
      </c>
      <c r="AC15" s="152">
        <f t="shared" si="2"/>
        <v>6</v>
      </c>
      <c r="AD15" s="97" t="s">
        <v>25</v>
      </c>
      <c r="AE15" s="107"/>
      <c r="AF15" s="108"/>
      <c r="AG15" s="124">
        <v>5</v>
      </c>
      <c r="AH15" s="96">
        <f t="shared" si="1"/>
        <v>51.6</v>
      </c>
    </row>
    <row r="16" spans="1:34" s="61" customFormat="1" ht="13.5" customHeight="1" thickBot="1" x14ac:dyDescent="0.3">
      <c r="A16" s="84">
        <v>11</v>
      </c>
      <c r="B16" s="99" t="s">
        <v>37</v>
      </c>
      <c r="C16" s="100">
        <v>66</v>
      </c>
      <c r="D16" s="101">
        <v>1</v>
      </c>
      <c r="E16" s="102">
        <v>48</v>
      </c>
      <c r="F16" s="127">
        <v>1</v>
      </c>
      <c r="G16" s="112">
        <v>65</v>
      </c>
      <c r="H16" s="114">
        <v>2</v>
      </c>
      <c r="I16" s="160">
        <v>50</v>
      </c>
      <c r="J16" s="8">
        <v>1</v>
      </c>
      <c r="K16" s="102">
        <v>46</v>
      </c>
      <c r="L16" s="101">
        <v>2</v>
      </c>
      <c r="M16" s="102"/>
      <c r="N16" s="101"/>
      <c r="O16" s="102"/>
      <c r="P16" s="101"/>
      <c r="Q16" s="12"/>
      <c r="R16" s="15"/>
      <c r="S16" s="102"/>
      <c r="T16" s="101"/>
      <c r="U16" s="102"/>
      <c r="V16" s="101"/>
      <c r="W16" s="102"/>
      <c r="X16" s="101"/>
      <c r="Y16" s="103"/>
      <c r="Z16" s="104"/>
      <c r="AA16" s="105"/>
      <c r="AB16" s="115">
        <f t="shared" si="2"/>
        <v>275</v>
      </c>
      <c r="AC16" s="152">
        <f t="shared" si="2"/>
        <v>7</v>
      </c>
      <c r="AD16" s="97" t="s">
        <v>25</v>
      </c>
      <c r="AE16" s="107"/>
      <c r="AF16" s="108"/>
      <c r="AG16" s="124">
        <v>5</v>
      </c>
      <c r="AH16" s="96">
        <f t="shared" si="1"/>
        <v>55</v>
      </c>
    </row>
    <row r="17" spans="1:34" s="61" customFormat="1" ht="13.5" customHeight="1" thickBot="1" x14ac:dyDescent="0.3">
      <c r="A17" s="98">
        <v>12</v>
      </c>
      <c r="B17" s="99" t="s">
        <v>54</v>
      </c>
      <c r="C17" s="100"/>
      <c r="D17" s="101"/>
      <c r="E17" s="110">
        <v>48</v>
      </c>
      <c r="F17" s="101">
        <v>1</v>
      </c>
      <c r="G17" s="102">
        <v>45</v>
      </c>
      <c r="H17" s="101">
        <v>3</v>
      </c>
      <c r="I17" s="1"/>
      <c r="J17" s="8"/>
      <c r="K17" s="102"/>
      <c r="L17" s="101"/>
      <c r="M17" s="102"/>
      <c r="N17" s="101"/>
      <c r="O17" s="102"/>
      <c r="P17" s="101"/>
      <c r="Q17" s="12"/>
      <c r="R17" s="15"/>
      <c r="S17" s="102"/>
      <c r="T17" s="101"/>
      <c r="U17" s="102"/>
      <c r="V17" s="101"/>
      <c r="W17" s="102"/>
      <c r="X17" s="101"/>
      <c r="Y17" s="103"/>
      <c r="Z17" s="104"/>
      <c r="AA17" s="105"/>
      <c r="AB17" s="106">
        <f t="shared" si="2"/>
        <v>93</v>
      </c>
      <c r="AC17" s="152">
        <f t="shared" si="2"/>
        <v>4</v>
      </c>
      <c r="AD17" s="97"/>
      <c r="AE17" s="107"/>
      <c r="AF17" s="108"/>
      <c r="AG17" s="126">
        <v>2</v>
      </c>
      <c r="AH17" s="96">
        <f t="shared" si="1"/>
        <v>46.5</v>
      </c>
    </row>
    <row r="18" spans="1:34" s="61" customFormat="1" ht="13.5" customHeight="1" thickBot="1" x14ac:dyDescent="0.3">
      <c r="A18" s="84">
        <v>13</v>
      </c>
      <c r="B18" s="99" t="s">
        <v>19</v>
      </c>
      <c r="C18" s="100">
        <v>50</v>
      </c>
      <c r="D18" s="127">
        <v>1</v>
      </c>
      <c r="E18" s="156">
        <v>66</v>
      </c>
      <c r="F18" s="114">
        <v>4</v>
      </c>
      <c r="G18" s="102">
        <v>58</v>
      </c>
      <c r="H18" s="101">
        <v>3</v>
      </c>
      <c r="I18" s="1">
        <v>60</v>
      </c>
      <c r="J18" s="8">
        <v>1</v>
      </c>
      <c r="K18" s="102">
        <v>50</v>
      </c>
      <c r="L18" s="101">
        <v>1</v>
      </c>
      <c r="M18" s="102"/>
      <c r="N18" s="101"/>
      <c r="O18" s="102"/>
      <c r="P18" s="101"/>
      <c r="Q18" s="12"/>
      <c r="R18" s="15"/>
      <c r="S18" s="102"/>
      <c r="T18" s="101"/>
      <c r="U18" s="102"/>
      <c r="V18" s="101"/>
      <c r="W18" s="102"/>
      <c r="X18" s="101"/>
      <c r="Y18" s="103"/>
      <c r="Z18" s="104"/>
      <c r="AA18" s="105"/>
      <c r="AB18" s="115">
        <f t="shared" si="2"/>
        <v>284</v>
      </c>
      <c r="AC18" s="152">
        <f t="shared" si="2"/>
        <v>10</v>
      </c>
      <c r="AD18" s="97" t="s">
        <v>25</v>
      </c>
      <c r="AE18" s="107">
        <v>1</v>
      </c>
      <c r="AF18" s="108"/>
      <c r="AG18" s="124">
        <v>5</v>
      </c>
      <c r="AH18" s="96">
        <f t="shared" si="1"/>
        <v>56.8</v>
      </c>
    </row>
    <row r="19" spans="1:34" s="61" customFormat="1" ht="12.75" customHeight="1" thickBot="1" x14ac:dyDescent="0.3">
      <c r="A19" s="98">
        <v>14</v>
      </c>
      <c r="B19" s="99" t="s">
        <v>52</v>
      </c>
      <c r="C19" s="100">
        <v>54</v>
      </c>
      <c r="D19" s="101">
        <v>1</v>
      </c>
      <c r="E19" s="120">
        <v>63</v>
      </c>
      <c r="F19" s="101">
        <v>4</v>
      </c>
      <c r="G19" s="102"/>
      <c r="H19" s="101"/>
      <c r="I19" s="1"/>
      <c r="J19" s="8"/>
      <c r="K19" s="102"/>
      <c r="L19" s="101"/>
      <c r="M19" s="102"/>
      <c r="N19" s="101"/>
      <c r="O19" s="102"/>
      <c r="P19" s="101"/>
      <c r="Q19" s="12"/>
      <c r="R19" s="15"/>
      <c r="S19" s="102"/>
      <c r="T19" s="101"/>
      <c r="U19" s="102"/>
      <c r="V19" s="101"/>
      <c r="W19" s="102"/>
      <c r="X19" s="101"/>
      <c r="Y19" s="103"/>
      <c r="Z19" s="104"/>
      <c r="AA19" s="105"/>
      <c r="AB19" s="106">
        <f t="shared" si="2"/>
        <v>117</v>
      </c>
      <c r="AC19" s="152">
        <f t="shared" si="2"/>
        <v>5</v>
      </c>
      <c r="AD19" s="97"/>
      <c r="AE19" s="107"/>
      <c r="AF19" s="108"/>
      <c r="AG19" s="126">
        <v>2</v>
      </c>
      <c r="AH19" s="96">
        <f t="shared" si="1"/>
        <v>58.5</v>
      </c>
    </row>
    <row r="20" spans="1:34" s="61" customFormat="1" ht="13.5" customHeight="1" thickBot="1" x14ac:dyDescent="0.3">
      <c r="A20" s="84">
        <v>15</v>
      </c>
      <c r="B20" s="99" t="s">
        <v>23</v>
      </c>
      <c r="C20" s="100"/>
      <c r="D20" s="101"/>
      <c r="E20" s="102">
        <v>44</v>
      </c>
      <c r="F20" s="101">
        <v>1</v>
      </c>
      <c r="G20" s="102">
        <v>50</v>
      </c>
      <c r="H20" s="101">
        <v>1</v>
      </c>
      <c r="I20" s="17"/>
      <c r="J20" s="18"/>
      <c r="K20" s="102"/>
      <c r="L20" s="101"/>
      <c r="M20" s="102"/>
      <c r="N20" s="101"/>
      <c r="O20" s="102"/>
      <c r="P20" s="101"/>
      <c r="Q20" s="12"/>
      <c r="R20" s="15"/>
      <c r="S20" s="102"/>
      <c r="T20" s="101"/>
      <c r="U20" s="102"/>
      <c r="V20" s="101"/>
      <c r="W20" s="102"/>
      <c r="X20" s="101"/>
      <c r="Y20" s="103"/>
      <c r="Z20" s="104"/>
      <c r="AA20" s="105"/>
      <c r="AB20" s="106">
        <f t="shared" si="2"/>
        <v>94</v>
      </c>
      <c r="AC20" s="152">
        <f t="shared" si="2"/>
        <v>2</v>
      </c>
      <c r="AD20" s="97"/>
      <c r="AE20" s="107"/>
      <c r="AF20" s="108"/>
      <c r="AG20" s="126">
        <v>2</v>
      </c>
      <c r="AH20" s="96">
        <f t="shared" si="1"/>
        <v>47</v>
      </c>
    </row>
    <row r="21" spans="1:34" s="61" customFormat="1" ht="13.5" customHeight="1" thickBot="1" x14ac:dyDescent="0.3">
      <c r="A21" s="98">
        <v>16</v>
      </c>
      <c r="B21" s="99" t="s">
        <v>56</v>
      </c>
      <c r="C21" s="100"/>
      <c r="D21" s="101"/>
      <c r="E21" s="102"/>
      <c r="F21" s="101"/>
      <c r="G21" s="102">
        <v>49</v>
      </c>
      <c r="H21" s="127">
        <v>0</v>
      </c>
      <c r="I21" s="162">
        <v>63</v>
      </c>
      <c r="J21" s="164">
        <v>3</v>
      </c>
      <c r="K21" s="100"/>
      <c r="L21" s="101"/>
      <c r="M21" s="102"/>
      <c r="N21" s="101"/>
      <c r="O21" s="102"/>
      <c r="P21" s="101"/>
      <c r="Q21" s="12"/>
      <c r="R21" s="15"/>
      <c r="S21" s="102"/>
      <c r="T21" s="101"/>
      <c r="U21" s="102"/>
      <c r="V21" s="101"/>
      <c r="W21" s="102"/>
      <c r="X21" s="101"/>
      <c r="Y21" s="103"/>
      <c r="Z21" s="104"/>
      <c r="AA21" s="105"/>
      <c r="AB21" s="106">
        <f t="shared" si="2"/>
        <v>112</v>
      </c>
      <c r="AC21" s="152">
        <f t="shared" si="2"/>
        <v>3</v>
      </c>
      <c r="AD21" s="97"/>
      <c r="AE21" s="107">
        <v>1</v>
      </c>
      <c r="AF21" s="108">
        <v>1</v>
      </c>
      <c r="AG21" s="126">
        <v>2</v>
      </c>
      <c r="AH21" s="96">
        <f t="shared" si="1"/>
        <v>56</v>
      </c>
    </row>
    <row r="22" spans="1:34" s="61" customFormat="1" ht="13.5" customHeight="1" thickBot="1" x14ac:dyDescent="0.3">
      <c r="A22" s="84">
        <v>17</v>
      </c>
      <c r="B22" s="99" t="s">
        <v>46</v>
      </c>
      <c r="C22" s="100">
        <v>71</v>
      </c>
      <c r="D22" s="101">
        <v>4</v>
      </c>
      <c r="E22" s="102">
        <v>61</v>
      </c>
      <c r="F22" s="101">
        <v>3</v>
      </c>
      <c r="G22" s="102"/>
      <c r="H22" s="101"/>
      <c r="I22" s="160">
        <v>41</v>
      </c>
      <c r="J22" s="163">
        <v>0</v>
      </c>
      <c r="K22" s="102">
        <v>58</v>
      </c>
      <c r="L22" s="101">
        <v>1</v>
      </c>
      <c r="M22" s="102"/>
      <c r="N22" s="101"/>
      <c r="O22" s="102"/>
      <c r="P22" s="101"/>
      <c r="Q22" s="12"/>
      <c r="R22" s="15"/>
      <c r="S22" s="102"/>
      <c r="T22" s="101"/>
      <c r="U22" s="102"/>
      <c r="V22" s="101"/>
      <c r="W22" s="102"/>
      <c r="X22" s="101"/>
      <c r="Y22" s="103"/>
      <c r="Z22" s="104"/>
      <c r="AA22" s="105"/>
      <c r="AB22" s="106">
        <f t="shared" si="2"/>
        <v>231</v>
      </c>
      <c r="AC22" s="152">
        <f t="shared" si="2"/>
        <v>8</v>
      </c>
      <c r="AD22" s="97"/>
      <c r="AE22" s="107"/>
      <c r="AF22" s="108"/>
      <c r="AG22" s="121">
        <v>4</v>
      </c>
      <c r="AH22" s="96">
        <f t="shared" si="1"/>
        <v>57.75</v>
      </c>
    </row>
    <row r="23" spans="1:34" s="61" customFormat="1" ht="13.5" customHeight="1" thickBot="1" x14ac:dyDescent="0.3">
      <c r="A23" s="98">
        <v>18</v>
      </c>
      <c r="B23" s="99" t="s">
        <v>48</v>
      </c>
      <c r="C23" s="100">
        <v>63</v>
      </c>
      <c r="D23" s="101">
        <v>2</v>
      </c>
      <c r="E23" s="102"/>
      <c r="F23" s="101"/>
      <c r="G23" s="102">
        <v>50</v>
      </c>
      <c r="H23" s="101">
        <v>0</v>
      </c>
      <c r="I23" s="158">
        <v>52</v>
      </c>
      <c r="J23" s="164">
        <v>3</v>
      </c>
      <c r="K23" s="100">
        <v>46</v>
      </c>
      <c r="L23" s="101">
        <v>1</v>
      </c>
      <c r="M23" s="102"/>
      <c r="N23" s="101"/>
      <c r="O23" s="102"/>
      <c r="P23" s="101"/>
      <c r="Q23" s="12"/>
      <c r="R23" s="15"/>
      <c r="S23" s="102"/>
      <c r="T23" s="101"/>
      <c r="U23" s="102"/>
      <c r="V23" s="101"/>
      <c r="W23" s="102"/>
      <c r="X23" s="101"/>
      <c r="Y23" s="103"/>
      <c r="Z23" s="104"/>
      <c r="AA23" s="105"/>
      <c r="AB23" s="106">
        <f t="shared" si="2"/>
        <v>211</v>
      </c>
      <c r="AC23" s="152">
        <f t="shared" si="2"/>
        <v>6</v>
      </c>
      <c r="AD23" s="97"/>
      <c r="AE23" s="107"/>
      <c r="AF23" s="108">
        <v>1</v>
      </c>
      <c r="AG23" s="121">
        <v>4</v>
      </c>
      <c r="AH23" s="96">
        <f t="shared" si="1"/>
        <v>52.75</v>
      </c>
    </row>
    <row r="24" spans="1:34" s="61" customFormat="1" ht="13.5" customHeight="1" thickBot="1" x14ac:dyDescent="0.3">
      <c r="A24" s="84">
        <v>19</v>
      </c>
      <c r="B24" s="99" t="s">
        <v>40</v>
      </c>
      <c r="C24" s="100">
        <v>49</v>
      </c>
      <c r="D24" s="101">
        <v>1</v>
      </c>
      <c r="E24" s="102"/>
      <c r="F24" s="101"/>
      <c r="G24" s="102">
        <v>52</v>
      </c>
      <c r="H24" s="101">
        <v>1</v>
      </c>
      <c r="I24" s="1"/>
      <c r="J24" s="8"/>
      <c r="K24" s="102"/>
      <c r="L24" s="101"/>
      <c r="M24" s="102"/>
      <c r="N24" s="101"/>
      <c r="O24" s="102"/>
      <c r="P24" s="101"/>
      <c r="Q24" s="12"/>
      <c r="R24" s="15"/>
      <c r="S24" s="102"/>
      <c r="T24" s="101"/>
      <c r="U24" s="102"/>
      <c r="V24" s="101"/>
      <c r="W24" s="102"/>
      <c r="X24" s="101"/>
      <c r="Y24" s="103"/>
      <c r="Z24" s="104"/>
      <c r="AA24" s="105"/>
      <c r="AB24" s="106">
        <f t="shared" si="2"/>
        <v>101</v>
      </c>
      <c r="AC24" s="152">
        <f t="shared" si="2"/>
        <v>2</v>
      </c>
      <c r="AD24" s="97"/>
      <c r="AE24" s="107"/>
      <c r="AF24" s="108"/>
      <c r="AG24" s="126">
        <v>2</v>
      </c>
      <c r="AH24" s="96">
        <f t="shared" si="1"/>
        <v>50.5</v>
      </c>
    </row>
    <row r="25" spans="1:34" s="61" customFormat="1" ht="13.5" customHeight="1" thickBot="1" x14ac:dyDescent="0.3">
      <c r="A25" s="98">
        <v>20</v>
      </c>
      <c r="B25" s="99" t="s">
        <v>15</v>
      </c>
      <c r="C25" s="100">
        <v>54</v>
      </c>
      <c r="D25" s="101">
        <v>1</v>
      </c>
      <c r="E25" s="102">
        <v>56</v>
      </c>
      <c r="F25" s="101">
        <v>1</v>
      </c>
      <c r="G25" s="102">
        <v>39</v>
      </c>
      <c r="H25" s="101">
        <v>0</v>
      </c>
      <c r="I25" s="1">
        <v>46</v>
      </c>
      <c r="J25" s="8">
        <v>0</v>
      </c>
      <c r="K25" s="102">
        <v>35</v>
      </c>
      <c r="L25" s="101">
        <v>3</v>
      </c>
      <c r="M25" s="102"/>
      <c r="N25" s="101"/>
      <c r="O25" s="102"/>
      <c r="P25" s="101"/>
      <c r="Q25" s="12"/>
      <c r="R25" s="15"/>
      <c r="S25" s="102"/>
      <c r="T25" s="101"/>
      <c r="U25" s="102"/>
      <c r="V25" s="101"/>
      <c r="W25" s="102"/>
      <c r="X25" s="101"/>
      <c r="Y25" s="103"/>
      <c r="Z25" s="104"/>
      <c r="AA25" s="105"/>
      <c r="AB25" s="106">
        <f t="shared" si="2"/>
        <v>230</v>
      </c>
      <c r="AC25" s="152">
        <f t="shared" si="2"/>
        <v>5</v>
      </c>
      <c r="AD25" s="97" t="s">
        <v>25</v>
      </c>
      <c r="AE25" s="107"/>
      <c r="AF25" s="108"/>
      <c r="AG25" s="124">
        <v>5</v>
      </c>
      <c r="AH25" s="96">
        <f t="shared" si="1"/>
        <v>46</v>
      </c>
    </row>
    <row r="26" spans="1:34" s="61" customFormat="1" ht="13.5" customHeight="1" thickBot="1" x14ac:dyDescent="0.3">
      <c r="A26" s="84">
        <v>21</v>
      </c>
      <c r="B26" s="99" t="s">
        <v>14</v>
      </c>
      <c r="C26" s="128">
        <v>76</v>
      </c>
      <c r="D26" s="114">
        <v>3</v>
      </c>
      <c r="E26" s="102">
        <v>54</v>
      </c>
      <c r="F26" s="101">
        <v>1</v>
      </c>
      <c r="G26" s="102"/>
      <c r="H26" s="101"/>
      <c r="I26" s="1"/>
      <c r="J26" s="8"/>
      <c r="K26" s="102"/>
      <c r="L26" s="101"/>
      <c r="M26" s="102"/>
      <c r="N26" s="101"/>
      <c r="O26" s="102"/>
      <c r="P26" s="101"/>
      <c r="Q26" s="12"/>
      <c r="R26" s="15"/>
      <c r="S26" s="102"/>
      <c r="T26" s="101"/>
      <c r="U26" s="102"/>
      <c r="V26" s="101"/>
      <c r="W26" s="102"/>
      <c r="X26" s="101"/>
      <c r="Y26" s="103"/>
      <c r="Z26" s="104"/>
      <c r="AA26" s="105"/>
      <c r="AB26" s="106">
        <f t="shared" si="2"/>
        <v>130</v>
      </c>
      <c r="AC26" s="153">
        <f t="shared" si="2"/>
        <v>4</v>
      </c>
      <c r="AD26" s="97"/>
      <c r="AE26" s="107">
        <v>1</v>
      </c>
      <c r="AF26" s="108"/>
      <c r="AG26" s="111">
        <v>2</v>
      </c>
      <c r="AH26" s="96">
        <f t="shared" si="1"/>
        <v>65</v>
      </c>
    </row>
    <row r="27" spans="1:34" s="61" customFormat="1" ht="13.5" customHeight="1" thickBot="1" x14ac:dyDescent="0.3">
      <c r="A27" s="98">
        <v>22</v>
      </c>
      <c r="B27" s="99" t="s">
        <v>35</v>
      </c>
      <c r="C27" s="100">
        <v>66</v>
      </c>
      <c r="D27" s="101">
        <v>4</v>
      </c>
      <c r="E27" s="102"/>
      <c r="F27" s="101"/>
      <c r="G27" s="102">
        <v>59</v>
      </c>
      <c r="H27" s="119">
        <v>3</v>
      </c>
      <c r="I27" s="1">
        <v>42</v>
      </c>
      <c r="J27" s="8">
        <v>0</v>
      </c>
      <c r="K27" s="102">
        <v>36</v>
      </c>
      <c r="L27" s="101">
        <v>0</v>
      </c>
      <c r="M27" s="102"/>
      <c r="N27" s="101"/>
      <c r="O27" s="102"/>
      <c r="P27" s="101"/>
      <c r="Q27" s="12"/>
      <c r="R27" s="15"/>
      <c r="S27" s="102"/>
      <c r="T27" s="101"/>
      <c r="U27" s="102"/>
      <c r="V27" s="101"/>
      <c r="W27" s="102"/>
      <c r="X27" s="101"/>
      <c r="Y27" s="103"/>
      <c r="Z27" s="104"/>
      <c r="AA27" s="105"/>
      <c r="AB27" s="106">
        <f t="shared" si="2"/>
        <v>203</v>
      </c>
      <c r="AC27" s="152">
        <f t="shared" si="2"/>
        <v>7</v>
      </c>
      <c r="AD27" s="97"/>
      <c r="AE27" s="107"/>
      <c r="AF27" s="108"/>
      <c r="AG27" s="121">
        <v>4</v>
      </c>
      <c r="AH27" s="96">
        <f t="shared" si="1"/>
        <v>50.75</v>
      </c>
    </row>
    <row r="28" spans="1:34" s="61" customFormat="1" ht="13.5" customHeight="1" thickBot="1" x14ac:dyDescent="0.3">
      <c r="A28" s="84">
        <v>23</v>
      </c>
      <c r="B28" s="99" t="s">
        <v>57</v>
      </c>
      <c r="C28" s="100"/>
      <c r="D28" s="101"/>
      <c r="E28" s="102">
        <v>37</v>
      </c>
      <c r="F28" s="101">
        <v>0</v>
      </c>
      <c r="G28" s="129">
        <v>61</v>
      </c>
      <c r="H28" s="157">
        <v>4</v>
      </c>
      <c r="I28" s="19"/>
      <c r="J28" s="8"/>
      <c r="K28" s="102"/>
      <c r="L28" s="101"/>
      <c r="M28" s="102"/>
      <c r="N28" s="101"/>
      <c r="O28" s="102"/>
      <c r="P28" s="101"/>
      <c r="Q28" s="12"/>
      <c r="R28" s="15"/>
      <c r="S28" s="102"/>
      <c r="T28" s="101"/>
      <c r="U28" s="102"/>
      <c r="V28" s="101"/>
      <c r="W28" s="102"/>
      <c r="X28" s="101"/>
      <c r="Y28" s="103"/>
      <c r="Z28" s="104"/>
      <c r="AA28" s="105"/>
      <c r="AB28" s="106">
        <f t="shared" si="2"/>
        <v>98</v>
      </c>
      <c r="AC28" s="152">
        <f t="shared" si="2"/>
        <v>4</v>
      </c>
      <c r="AD28" s="97"/>
      <c r="AE28" s="107"/>
      <c r="AF28" s="108">
        <v>1</v>
      </c>
      <c r="AG28" s="126">
        <v>2</v>
      </c>
      <c r="AH28" s="96">
        <f t="shared" si="1"/>
        <v>49</v>
      </c>
    </row>
    <row r="29" spans="1:34" s="61" customFormat="1" ht="13.5" customHeight="1" thickBot="1" x14ac:dyDescent="0.3">
      <c r="A29" s="98">
        <v>24</v>
      </c>
      <c r="B29" s="99" t="s">
        <v>13</v>
      </c>
      <c r="C29" s="100">
        <v>55</v>
      </c>
      <c r="D29" s="101">
        <v>3</v>
      </c>
      <c r="E29" s="102">
        <v>56</v>
      </c>
      <c r="F29" s="101">
        <v>3</v>
      </c>
      <c r="G29" s="102"/>
      <c r="H29" s="125"/>
      <c r="I29" s="1"/>
      <c r="J29" s="8"/>
      <c r="K29" s="102"/>
      <c r="L29" s="119"/>
      <c r="M29" s="102"/>
      <c r="N29" s="101"/>
      <c r="O29" s="102"/>
      <c r="P29" s="101"/>
      <c r="Q29" s="12"/>
      <c r="R29" s="15"/>
      <c r="S29" s="102"/>
      <c r="T29" s="101"/>
      <c r="U29" s="102"/>
      <c r="V29" s="101"/>
      <c r="W29" s="102"/>
      <c r="X29" s="101"/>
      <c r="Y29" s="103"/>
      <c r="Z29" s="104"/>
      <c r="AA29" s="105"/>
      <c r="AB29" s="106">
        <f t="shared" si="2"/>
        <v>111</v>
      </c>
      <c r="AC29" s="153">
        <f t="shared" si="2"/>
        <v>6</v>
      </c>
      <c r="AD29" s="97"/>
      <c r="AE29" s="107"/>
      <c r="AF29" s="108"/>
      <c r="AG29" s="126">
        <v>2</v>
      </c>
      <c r="AH29" s="96">
        <f>SUM(AB29/AG29)</f>
        <v>55.5</v>
      </c>
    </row>
    <row r="30" spans="1:34" s="61" customFormat="1" ht="13.5" customHeight="1" thickBot="1" x14ac:dyDescent="0.3">
      <c r="A30" s="84">
        <v>25</v>
      </c>
      <c r="B30" s="99" t="s">
        <v>43</v>
      </c>
      <c r="C30" s="100">
        <v>56</v>
      </c>
      <c r="D30" s="101">
        <v>0</v>
      </c>
      <c r="E30" s="102">
        <v>56</v>
      </c>
      <c r="F30" s="101">
        <v>1</v>
      </c>
      <c r="G30" s="102"/>
      <c r="H30" s="101"/>
      <c r="I30" s="1">
        <v>43</v>
      </c>
      <c r="J30" s="8">
        <v>1</v>
      </c>
      <c r="K30" s="129">
        <v>55</v>
      </c>
      <c r="L30" s="157">
        <v>4</v>
      </c>
      <c r="M30" s="100"/>
      <c r="N30" s="101"/>
      <c r="O30" s="102"/>
      <c r="P30" s="101"/>
      <c r="Q30" s="12"/>
      <c r="R30" s="15"/>
      <c r="S30" s="102"/>
      <c r="T30" s="101"/>
      <c r="U30" s="102"/>
      <c r="V30" s="101"/>
      <c r="W30" s="102"/>
      <c r="X30" s="101"/>
      <c r="Y30" s="103"/>
      <c r="Z30" s="104"/>
      <c r="AA30" s="105"/>
      <c r="AB30" s="106">
        <f t="shared" si="2"/>
        <v>210</v>
      </c>
      <c r="AC30" s="152">
        <f t="shared" si="2"/>
        <v>6</v>
      </c>
      <c r="AD30" s="97"/>
      <c r="AE30" s="107"/>
      <c r="AF30" s="108">
        <v>1</v>
      </c>
      <c r="AG30" s="121">
        <v>4</v>
      </c>
      <c r="AH30" s="96">
        <f t="shared" si="1"/>
        <v>52.5</v>
      </c>
    </row>
    <row r="31" spans="1:34" s="61" customFormat="1" ht="13.5" customHeight="1" thickBot="1" x14ac:dyDescent="0.3">
      <c r="A31" s="98">
        <v>26</v>
      </c>
      <c r="B31" s="99" t="s">
        <v>16</v>
      </c>
      <c r="C31" s="100"/>
      <c r="D31" s="101"/>
      <c r="E31" s="102"/>
      <c r="F31" s="101"/>
      <c r="G31" s="102"/>
      <c r="H31" s="101"/>
      <c r="I31" s="1"/>
      <c r="J31" s="8"/>
      <c r="K31" s="102">
        <v>54</v>
      </c>
      <c r="L31" s="101">
        <v>0</v>
      </c>
      <c r="M31" s="102"/>
      <c r="N31" s="101"/>
      <c r="O31" s="102"/>
      <c r="P31" s="101"/>
      <c r="Q31" s="12"/>
      <c r="R31" s="15"/>
      <c r="S31" s="102"/>
      <c r="T31" s="101"/>
      <c r="U31" s="102"/>
      <c r="V31" s="101"/>
      <c r="W31" s="102"/>
      <c r="X31" s="101"/>
      <c r="Y31" s="103"/>
      <c r="Z31" s="104"/>
      <c r="AA31" s="105"/>
      <c r="AB31" s="106">
        <f t="shared" si="2"/>
        <v>54</v>
      </c>
      <c r="AC31" s="152">
        <f t="shared" si="2"/>
        <v>0</v>
      </c>
      <c r="AD31" s="97"/>
      <c r="AE31" s="107"/>
      <c r="AF31" s="108"/>
      <c r="AG31" s="130">
        <v>1</v>
      </c>
      <c r="AH31" s="96">
        <f t="shared" si="1"/>
        <v>54</v>
      </c>
    </row>
    <row r="32" spans="1:34" s="61" customFormat="1" ht="13.5" customHeight="1" thickBot="1" x14ac:dyDescent="0.3">
      <c r="A32" s="84">
        <v>27</v>
      </c>
      <c r="B32" s="99" t="s">
        <v>4</v>
      </c>
      <c r="C32" s="100"/>
      <c r="D32" s="101"/>
      <c r="E32" s="102"/>
      <c r="F32" s="101"/>
      <c r="G32" s="102"/>
      <c r="H32" s="101"/>
      <c r="I32" s="1"/>
      <c r="J32" s="8"/>
      <c r="K32" s="102">
        <v>47</v>
      </c>
      <c r="L32" s="101">
        <v>2</v>
      </c>
      <c r="M32" s="102"/>
      <c r="N32" s="101"/>
      <c r="O32" s="102"/>
      <c r="P32" s="101"/>
      <c r="Q32" s="12"/>
      <c r="R32" s="15"/>
      <c r="S32" s="102"/>
      <c r="T32" s="101"/>
      <c r="U32" s="102"/>
      <c r="V32" s="101"/>
      <c r="W32" s="102"/>
      <c r="X32" s="101"/>
      <c r="Y32" s="103"/>
      <c r="Z32" s="104"/>
      <c r="AA32" s="105"/>
      <c r="AB32" s="106">
        <f t="shared" si="2"/>
        <v>47</v>
      </c>
      <c r="AC32" s="152">
        <f t="shared" si="2"/>
        <v>2</v>
      </c>
      <c r="AD32" s="97"/>
      <c r="AE32" s="107"/>
      <c r="AF32" s="108"/>
      <c r="AG32" s="130">
        <v>1</v>
      </c>
      <c r="AH32" s="96">
        <f t="shared" si="1"/>
        <v>47</v>
      </c>
    </row>
    <row r="33" spans="1:34" s="61" customFormat="1" ht="13.5" customHeight="1" thickBot="1" x14ac:dyDescent="0.3">
      <c r="A33" s="98">
        <v>28</v>
      </c>
      <c r="B33" s="99" t="s">
        <v>7</v>
      </c>
      <c r="C33" s="100">
        <v>58</v>
      </c>
      <c r="D33" s="101">
        <v>2</v>
      </c>
      <c r="E33" s="102">
        <v>49</v>
      </c>
      <c r="F33" s="101">
        <v>0</v>
      </c>
      <c r="G33" s="102"/>
      <c r="H33" s="101"/>
      <c r="I33" s="1">
        <v>49</v>
      </c>
      <c r="J33" s="8">
        <v>0</v>
      </c>
      <c r="K33" s="102"/>
      <c r="L33" s="101"/>
      <c r="M33" s="102"/>
      <c r="N33" s="101"/>
      <c r="O33" s="102"/>
      <c r="P33" s="101"/>
      <c r="Q33" s="12"/>
      <c r="R33" s="15"/>
      <c r="S33" s="102"/>
      <c r="T33" s="101"/>
      <c r="U33" s="102"/>
      <c r="V33" s="101"/>
      <c r="W33" s="102"/>
      <c r="X33" s="101"/>
      <c r="Y33" s="103"/>
      <c r="Z33" s="104"/>
      <c r="AA33" s="105"/>
      <c r="AB33" s="106">
        <f t="shared" si="2"/>
        <v>156</v>
      </c>
      <c r="AC33" s="152">
        <f t="shared" si="2"/>
        <v>2</v>
      </c>
      <c r="AD33" s="97"/>
      <c r="AE33" s="107"/>
      <c r="AF33" s="108"/>
      <c r="AG33" s="117">
        <v>3</v>
      </c>
      <c r="AH33" s="96">
        <f t="shared" si="1"/>
        <v>52</v>
      </c>
    </row>
    <row r="34" spans="1:34" s="61" customFormat="1" ht="13.5" customHeight="1" thickBot="1" x14ac:dyDescent="0.3">
      <c r="A34" s="84">
        <v>29</v>
      </c>
      <c r="B34" s="99" t="s">
        <v>0</v>
      </c>
      <c r="C34" s="100">
        <v>69</v>
      </c>
      <c r="D34" s="101">
        <v>2</v>
      </c>
      <c r="E34" s="102">
        <v>47</v>
      </c>
      <c r="F34" s="101">
        <v>1</v>
      </c>
      <c r="G34" s="102">
        <v>44</v>
      </c>
      <c r="H34" s="101">
        <v>1</v>
      </c>
      <c r="I34" s="1">
        <v>38</v>
      </c>
      <c r="J34" s="8">
        <v>0</v>
      </c>
      <c r="K34" s="110">
        <v>46</v>
      </c>
      <c r="L34" s="101">
        <v>1</v>
      </c>
      <c r="M34" s="102"/>
      <c r="N34" s="101"/>
      <c r="O34" s="102"/>
      <c r="P34" s="101"/>
      <c r="Q34" s="12"/>
      <c r="R34" s="15"/>
      <c r="S34" s="102"/>
      <c r="T34" s="101"/>
      <c r="U34" s="102"/>
      <c r="V34" s="101"/>
      <c r="W34" s="102"/>
      <c r="X34" s="101"/>
      <c r="Y34" s="103"/>
      <c r="Z34" s="104"/>
      <c r="AA34" s="105"/>
      <c r="AB34" s="106">
        <f t="shared" si="2"/>
        <v>244</v>
      </c>
      <c r="AC34" s="152">
        <f t="shared" si="2"/>
        <v>5</v>
      </c>
      <c r="AD34" s="97" t="s">
        <v>25</v>
      </c>
      <c r="AE34" s="107"/>
      <c r="AF34" s="108"/>
      <c r="AG34" s="124">
        <v>5</v>
      </c>
      <c r="AH34" s="96">
        <f t="shared" si="1"/>
        <v>48.8</v>
      </c>
    </row>
    <row r="35" spans="1:34" s="61" customFormat="1" ht="13.5" customHeight="1" thickBot="1" x14ac:dyDescent="0.3">
      <c r="A35" s="98">
        <v>30</v>
      </c>
      <c r="B35" s="99" t="s">
        <v>20</v>
      </c>
      <c r="C35" s="100">
        <v>52</v>
      </c>
      <c r="D35" s="101">
        <v>0</v>
      </c>
      <c r="E35" s="102">
        <v>50</v>
      </c>
      <c r="F35" s="101">
        <v>0</v>
      </c>
      <c r="G35" s="102">
        <v>58</v>
      </c>
      <c r="H35" s="101">
        <v>2</v>
      </c>
      <c r="I35" s="1">
        <v>46</v>
      </c>
      <c r="J35" s="169">
        <v>0</v>
      </c>
      <c r="K35" s="112">
        <v>60</v>
      </c>
      <c r="L35" s="114">
        <v>0</v>
      </c>
      <c r="M35" s="102"/>
      <c r="N35" s="101"/>
      <c r="O35" s="102"/>
      <c r="P35" s="101"/>
      <c r="Q35" s="12"/>
      <c r="R35" s="15"/>
      <c r="S35" s="102"/>
      <c r="T35" s="101"/>
      <c r="U35" s="102"/>
      <c r="V35" s="101"/>
      <c r="W35" s="102"/>
      <c r="X35" s="101"/>
      <c r="Y35" s="103"/>
      <c r="Z35" s="104"/>
      <c r="AA35" s="105"/>
      <c r="AB35" s="106">
        <f t="shared" si="2"/>
        <v>266</v>
      </c>
      <c r="AC35" s="152">
        <f t="shared" si="2"/>
        <v>2</v>
      </c>
      <c r="AD35" s="97" t="s">
        <v>25</v>
      </c>
      <c r="AE35" s="107">
        <v>1</v>
      </c>
      <c r="AF35" s="108"/>
      <c r="AG35" s="124">
        <v>5</v>
      </c>
      <c r="AH35" s="96">
        <f t="shared" si="1"/>
        <v>53.2</v>
      </c>
    </row>
    <row r="36" spans="1:34" s="61" customFormat="1" ht="13.5" customHeight="1" thickBot="1" x14ac:dyDescent="0.3">
      <c r="A36" s="84">
        <v>31</v>
      </c>
      <c r="B36" s="99" t="s">
        <v>17</v>
      </c>
      <c r="C36" s="100">
        <v>57</v>
      </c>
      <c r="D36" s="101">
        <v>3</v>
      </c>
      <c r="E36" s="102">
        <v>45</v>
      </c>
      <c r="F36" s="101">
        <v>0</v>
      </c>
      <c r="G36" s="102"/>
      <c r="H36" s="101"/>
      <c r="I36" s="1"/>
      <c r="J36" s="8"/>
      <c r="K36" s="120"/>
      <c r="L36" s="101"/>
      <c r="M36" s="102"/>
      <c r="N36" s="101"/>
      <c r="O36" s="102"/>
      <c r="P36" s="101"/>
      <c r="Q36" s="12"/>
      <c r="R36" s="15"/>
      <c r="S36" s="102"/>
      <c r="T36" s="101"/>
      <c r="U36" s="102"/>
      <c r="V36" s="101"/>
      <c r="W36" s="102"/>
      <c r="X36" s="101"/>
      <c r="Y36" s="103"/>
      <c r="Z36" s="104"/>
      <c r="AA36" s="105"/>
      <c r="AB36" s="106">
        <f t="shared" si="2"/>
        <v>102</v>
      </c>
      <c r="AC36" s="152">
        <f t="shared" si="2"/>
        <v>3</v>
      </c>
      <c r="AD36" s="97"/>
      <c r="AE36" s="107"/>
      <c r="AF36" s="108"/>
      <c r="AG36" s="126">
        <v>2</v>
      </c>
      <c r="AH36" s="96">
        <f t="shared" si="1"/>
        <v>51</v>
      </c>
    </row>
    <row r="37" spans="1:34" s="61" customFormat="1" ht="13.5" customHeight="1" thickBot="1" x14ac:dyDescent="0.3">
      <c r="A37" s="98">
        <v>32</v>
      </c>
      <c r="B37" s="99" t="s">
        <v>21</v>
      </c>
      <c r="C37" s="100">
        <v>58</v>
      </c>
      <c r="D37" s="101">
        <v>2</v>
      </c>
      <c r="E37" s="102"/>
      <c r="F37" s="101"/>
      <c r="G37" s="102"/>
      <c r="H37" s="101"/>
      <c r="I37" s="1"/>
      <c r="J37" s="8"/>
      <c r="K37" s="102">
        <v>44</v>
      </c>
      <c r="L37" s="101">
        <v>0</v>
      </c>
      <c r="M37" s="102"/>
      <c r="N37" s="101"/>
      <c r="O37" s="102"/>
      <c r="P37" s="101"/>
      <c r="Q37" s="12"/>
      <c r="R37" s="15"/>
      <c r="S37" s="102"/>
      <c r="T37" s="101"/>
      <c r="U37" s="102"/>
      <c r="V37" s="101"/>
      <c r="W37" s="102"/>
      <c r="X37" s="101"/>
      <c r="Y37" s="103"/>
      <c r="Z37" s="104"/>
      <c r="AA37" s="105"/>
      <c r="AB37" s="106">
        <f t="shared" si="2"/>
        <v>102</v>
      </c>
      <c r="AC37" s="152">
        <f t="shared" si="2"/>
        <v>2</v>
      </c>
      <c r="AD37" s="97"/>
      <c r="AE37" s="107"/>
      <c r="AF37" s="108"/>
      <c r="AG37" s="126">
        <v>2</v>
      </c>
      <c r="AH37" s="96">
        <f t="shared" si="1"/>
        <v>51</v>
      </c>
    </row>
    <row r="38" spans="1:34" s="61" customFormat="1" ht="13.5" customHeight="1" thickBot="1" x14ac:dyDescent="0.3">
      <c r="A38" s="84">
        <v>33</v>
      </c>
      <c r="B38" s="99" t="s">
        <v>24</v>
      </c>
      <c r="C38" s="122">
        <v>65</v>
      </c>
      <c r="D38" s="157">
        <v>5</v>
      </c>
      <c r="E38" s="100">
        <v>43</v>
      </c>
      <c r="F38" s="101">
        <v>1</v>
      </c>
      <c r="G38" s="102">
        <v>41</v>
      </c>
      <c r="H38" s="101">
        <v>1</v>
      </c>
      <c r="I38" s="1"/>
      <c r="J38" s="8"/>
      <c r="K38" s="102"/>
      <c r="L38" s="101"/>
      <c r="M38" s="102"/>
      <c r="N38" s="101"/>
      <c r="O38" s="102"/>
      <c r="P38" s="101"/>
      <c r="Q38" s="12"/>
      <c r="R38" s="15"/>
      <c r="S38" s="102"/>
      <c r="T38" s="101"/>
      <c r="U38" s="102"/>
      <c r="V38" s="101"/>
      <c r="W38" s="102"/>
      <c r="X38" s="101"/>
      <c r="Y38" s="103"/>
      <c r="Z38" s="104"/>
      <c r="AA38" s="105"/>
      <c r="AB38" s="106">
        <f t="shared" si="2"/>
        <v>149</v>
      </c>
      <c r="AC38" s="152">
        <f t="shared" si="2"/>
        <v>7</v>
      </c>
      <c r="AD38" s="97"/>
      <c r="AE38" s="107"/>
      <c r="AF38" s="108">
        <v>1</v>
      </c>
      <c r="AG38" s="117">
        <v>3</v>
      </c>
      <c r="AH38" s="96">
        <f t="shared" si="1"/>
        <v>49.666666666666664</v>
      </c>
    </row>
    <row r="39" spans="1:34" s="61" customFormat="1" ht="13.5" customHeight="1" thickBot="1" x14ac:dyDescent="0.3">
      <c r="A39" s="98">
        <v>34</v>
      </c>
      <c r="B39" s="99" t="s">
        <v>8</v>
      </c>
      <c r="C39" s="100">
        <v>65</v>
      </c>
      <c r="D39" s="127">
        <v>1</v>
      </c>
      <c r="E39" s="133">
        <v>29</v>
      </c>
      <c r="F39" s="114">
        <v>0</v>
      </c>
      <c r="G39" s="110"/>
      <c r="H39" s="119"/>
      <c r="I39" s="1">
        <v>39</v>
      </c>
      <c r="J39" s="8">
        <v>0</v>
      </c>
      <c r="K39" s="102"/>
      <c r="L39" s="101"/>
      <c r="M39" s="102"/>
      <c r="N39" s="101"/>
      <c r="O39" s="102"/>
      <c r="P39" s="101"/>
      <c r="Q39" s="12"/>
      <c r="R39" s="15"/>
      <c r="S39" s="102"/>
      <c r="T39" s="101"/>
      <c r="U39" s="102"/>
      <c r="V39" s="101"/>
      <c r="W39" s="102"/>
      <c r="X39" s="101"/>
      <c r="Y39" s="103"/>
      <c r="Z39" s="104"/>
      <c r="AA39" s="105"/>
      <c r="AB39" s="106">
        <f t="shared" si="2"/>
        <v>133</v>
      </c>
      <c r="AC39" s="152">
        <f t="shared" si="2"/>
        <v>1</v>
      </c>
      <c r="AD39" s="97"/>
      <c r="AE39" s="107"/>
      <c r="AF39" s="108"/>
      <c r="AG39" s="117">
        <v>3</v>
      </c>
      <c r="AH39" s="96">
        <f t="shared" si="1"/>
        <v>44.333333333333336</v>
      </c>
    </row>
    <row r="40" spans="1:34" s="61" customFormat="1" ht="13.5" customHeight="1" thickBot="1" x14ac:dyDescent="0.3">
      <c r="A40" s="84">
        <v>35</v>
      </c>
      <c r="B40" s="99" t="s">
        <v>49</v>
      </c>
      <c r="C40" s="100"/>
      <c r="D40" s="101"/>
      <c r="E40" s="120">
        <v>53</v>
      </c>
      <c r="F40" s="131">
        <v>3</v>
      </c>
      <c r="G40" s="128">
        <v>60</v>
      </c>
      <c r="H40" s="157">
        <v>4</v>
      </c>
      <c r="I40" s="19"/>
      <c r="J40" s="8"/>
      <c r="K40" s="102"/>
      <c r="L40" s="101"/>
      <c r="M40" s="102"/>
      <c r="N40" s="101"/>
      <c r="O40" s="102"/>
      <c r="P40" s="101"/>
      <c r="Q40" s="12"/>
      <c r="R40" s="15"/>
      <c r="S40" s="102"/>
      <c r="T40" s="101"/>
      <c r="U40" s="102"/>
      <c r="V40" s="101"/>
      <c r="W40" s="102"/>
      <c r="X40" s="101"/>
      <c r="Y40" s="103"/>
      <c r="Z40" s="104"/>
      <c r="AA40" s="132"/>
      <c r="AB40" s="106">
        <f t="shared" si="2"/>
        <v>113</v>
      </c>
      <c r="AC40" s="152">
        <f t="shared" si="2"/>
        <v>7</v>
      </c>
      <c r="AD40" s="97"/>
      <c r="AE40" s="107">
        <v>1</v>
      </c>
      <c r="AF40" s="108">
        <v>1</v>
      </c>
      <c r="AG40" s="126">
        <v>2</v>
      </c>
      <c r="AH40" s="96">
        <f t="shared" si="1"/>
        <v>56.5</v>
      </c>
    </row>
    <row r="41" spans="1:34" s="61" customFormat="1" ht="13.5" customHeight="1" thickBot="1" x14ac:dyDescent="0.3">
      <c r="A41" s="98">
        <v>36</v>
      </c>
      <c r="B41" s="99" t="s">
        <v>22</v>
      </c>
      <c r="C41" s="100">
        <v>58</v>
      </c>
      <c r="D41" s="101">
        <v>3</v>
      </c>
      <c r="E41" s="129">
        <v>60</v>
      </c>
      <c r="F41" s="157">
        <v>5</v>
      </c>
      <c r="G41" s="118"/>
      <c r="H41" s="125"/>
      <c r="I41" s="1"/>
      <c r="J41" s="8"/>
      <c r="K41" s="102">
        <v>43</v>
      </c>
      <c r="L41" s="101">
        <v>0</v>
      </c>
      <c r="M41" s="102"/>
      <c r="N41" s="101"/>
      <c r="O41" s="102"/>
      <c r="P41" s="101"/>
      <c r="Q41" s="12"/>
      <c r="R41" s="15"/>
      <c r="S41" s="102"/>
      <c r="T41" s="101"/>
      <c r="U41" s="102"/>
      <c r="V41" s="101"/>
      <c r="W41" s="102"/>
      <c r="X41" s="101"/>
      <c r="Y41" s="103"/>
      <c r="Z41" s="104"/>
      <c r="AA41" s="132"/>
      <c r="AB41" s="106">
        <f t="shared" si="2"/>
        <v>161</v>
      </c>
      <c r="AC41" s="152">
        <f t="shared" si="2"/>
        <v>8</v>
      </c>
      <c r="AD41" s="97"/>
      <c r="AE41" s="107"/>
      <c r="AF41" s="108">
        <v>1</v>
      </c>
      <c r="AG41" s="117">
        <v>3</v>
      </c>
      <c r="AH41" s="96">
        <f t="shared" si="1"/>
        <v>53.666666666666664</v>
      </c>
    </row>
    <row r="42" spans="1:34" s="61" customFormat="1" ht="13.5" customHeight="1" thickBot="1" x14ac:dyDescent="0.3">
      <c r="A42" s="84">
        <v>37</v>
      </c>
      <c r="B42" s="99" t="s">
        <v>42</v>
      </c>
      <c r="C42" s="100"/>
      <c r="D42" s="101"/>
      <c r="E42" s="102"/>
      <c r="F42" s="101"/>
      <c r="G42" s="102">
        <v>31</v>
      </c>
      <c r="H42" s="101">
        <v>0</v>
      </c>
      <c r="I42" s="1"/>
      <c r="J42" s="18"/>
      <c r="K42" s="102">
        <v>48</v>
      </c>
      <c r="L42" s="101">
        <v>0</v>
      </c>
      <c r="M42" s="102"/>
      <c r="N42" s="101"/>
      <c r="O42" s="102"/>
      <c r="P42" s="101"/>
      <c r="Q42" s="12"/>
      <c r="R42" s="15"/>
      <c r="S42" s="102"/>
      <c r="T42" s="101"/>
      <c r="U42" s="102"/>
      <c r="V42" s="101"/>
      <c r="W42" s="102"/>
      <c r="X42" s="101"/>
      <c r="Y42" s="103"/>
      <c r="Z42" s="104"/>
      <c r="AA42" s="132"/>
      <c r="AB42" s="106">
        <f t="shared" si="2"/>
        <v>79</v>
      </c>
      <c r="AC42" s="152">
        <f t="shared" si="2"/>
        <v>0</v>
      </c>
      <c r="AD42" s="97"/>
      <c r="AE42" s="107"/>
      <c r="AF42" s="108"/>
      <c r="AG42" s="126">
        <v>2</v>
      </c>
      <c r="AH42" s="96">
        <f t="shared" si="1"/>
        <v>39.5</v>
      </c>
    </row>
    <row r="43" spans="1:34" s="61" customFormat="1" ht="13.5" customHeight="1" thickBot="1" x14ac:dyDescent="0.3">
      <c r="A43" s="98">
        <v>38</v>
      </c>
      <c r="B43" s="99" t="s">
        <v>38</v>
      </c>
      <c r="C43" s="100"/>
      <c r="D43" s="101"/>
      <c r="E43" s="102"/>
      <c r="F43" s="101"/>
      <c r="G43" s="102"/>
      <c r="H43" s="101"/>
      <c r="I43" s="158">
        <v>48</v>
      </c>
      <c r="J43" s="164">
        <v>3</v>
      </c>
      <c r="K43" s="100"/>
      <c r="L43" s="101"/>
      <c r="M43" s="102"/>
      <c r="N43" s="101"/>
      <c r="O43" s="102"/>
      <c r="P43" s="101"/>
      <c r="Q43" s="12"/>
      <c r="R43" s="15"/>
      <c r="S43" s="102"/>
      <c r="T43" s="101"/>
      <c r="U43" s="102"/>
      <c r="V43" s="101"/>
      <c r="W43" s="102"/>
      <c r="X43" s="101"/>
      <c r="Y43" s="103"/>
      <c r="Z43" s="104"/>
      <c r="AA43" s="132"/>
      <c r="AB43" s="106">
        <f t="shared" si="2"/>
        <v>48</v>
      </c>
      <c r="AC43" s="152">
        <f t="shared" si="2"/>
        <v>3</v>
      </c>
      <c r="AD43" s="97"/>
      <c r="AE43" s="107"/>
      <c r="AF43" s="108">
        <v>1</v>
      </c>
      <c r="AG43" s="123">
        <v>1</v>
      </c>
      <c r="AH43" s="96">
        <f t="shared" si="1"/>
        <v>48</v>
      </c>
    </row>
    <row r="44" spans="1:34" s="61" customFormat="1" ht="13.5" customHeight="1" thickBot="1" x14ac:dyDescent="0.3">
      <c r="A44" s="84">
        <v>39</v>
      </c>
      <c r="B44" s="99" t="s">
        <v>47</v>
      </c>
      <c r="C44" s="100">
        <v>68</v>
      </c>
      <c r="D44" s="101">
        <v>0</v>
      </c>
      <c r="E44" s="102"/>
      <c r="F44" s="127"/>
      <c r="G44" s="133">
        <v>30</v>
      </c>
      <c r="H44" s="114">
        <v>0</v>
      </c>
      <c r="I44" s="1">
        <v>49</v>
      </c>
      <c r="J44" s="8">
        <v>1</v>
      </c>
      <c r="K44" s="102">
        <v>34</v>
      </c>
      <c r="L44" s="101">
        <v>0</v>
      </c>
      <c r="M44" s="102"/>
      <c r="N44" s="101"/>
      <c r="O44" s="102"/>
      <c r="P44" s="101"/>
      <c r="Q44" s="12"/>
      <c r="R44" s="15"/>
      <c r="S44" s="102"/>
      <c r="T44" s="101"/>
      <c r="U44" s="102"/>
      <c r="V44" s="101"/>
      <c r="W44" s="102"/>
      <c r="X44" s="101"/>
      <c r="Y44" s="103"/>
      <c r="Z44" s="104"/>
      <c r="AA44" s="132"/>
      <c r="AB44" s="106">
        <f t="shared" si="2"/>
        <v>181</v>
      </c>
      <c r="AC44" s="152">
        <f t="shared" si="2"/>
        <v>1</v>
      </c>
      <c r="AD44" s="97"/>
      <c r="AE44" s="107"/>
      <c r="AF44" s="108"/>
      <c r="AG44" s="121">
        <v>4</v>
      </c>
      <c r="AH44" s="96">
        <f t="shared" si="1"/>
        <v>45.25</v>
      </c>
    </row>
    <row r="45" spans="1:34" s="61" customFormat="1" ht="13.5" customHeight="1" thickBot="1" x14ac:dyDescent="0.3">
      <c r="A45" s="98">
        <v>40</v>
      </c>
      <c r="B45" s="135" t="s">
        <v>59</v>
      </c>
      <c r="C45" s="133">
        <v>47</v>
      </c>
      <c r="D45" s="114"/>
      <c r="E45" s="102"/>
      <c r="F45" s="101"/>
      <c r="G45" s="102"/>
      <c r="H45" s="101"/>
      <c r="I45" s="1"/>
      <c r="J45" s="8"/>
      <c r="K45" s="102"/>
      <c r="L45" s="101"/>
      <c r="M45" s="102"/>
      <c r="N45" s="101"/>
      <c r="O45" s="102"/>
      <c r="P45" s="101"/>
      <c r="Q45" s="12"/>
      <c r="R45" s="15"/>
      <c r="S45" s="102"/>
      <c r="T45" s="101"/>
      <c r="U45" s="102"/>
      <c r="V45" s="101"/>
      <c r="W45" s="102"/>
      <c r="X45" s="101"/>
      <c r="Y45" s="103"/>
      <c r="Z45" s="103"/>
      <c r="AA45" s="149"/>
      <c r="AB45" s="106">
        <f t="shared" si="2"/>
        <v>47</v>
      </c>
      <c r="AC45" s="154">
        <f t="shared" si="2"/>
        <v>0</v>
      </c>
      <c r="AD45" s="97"/>
      <c r="AE45" s="107"/>
      <c r="AF45" s="108"/>
      <c r="AG45" s="123">
        <v>1</v>
      </c>
      <c r="AH45" s="134">
        <f t="shared" si="1"/>
        <v>47</v>
      </c>
    </row>
    <row r="46" spans="1:34" s="61" customFormat="1" ht="13.5" customHeight="1" thickBot="1" x14ac:dyDescent="0.3">
      <c r="A46" s="84">
        <v>41</v>
      </c>
      <c r="B46" s="135" t="s">
        <v>64</v>
      </c>
      <c r="C46" s="118">
        <v>57</v>
      </c>
      <c r="D46" s="101">
        <v>0</v>
      </c>
      <c r="E46" s="102"/>
      <c r="F46" s="101"/>
      <c r="G46" s="102"/>
      <c r="H46" s="101"/>
      <c r="I46" s="1"/>
      <c r="J46" s="8"/>
      <c r="K46" s="102"/>
      <c r="L46" s="101"/>
      <c r="M46" s="102"/>
      <c r="N46" s="101"/>
      <c r="O46" s="102"/>
      <c r="P46" s="101"/>
      <c r="Q46" s="12"/>
      <c r="R46" s="15"/>
      <c r="S46" s="102"/>
      <c r="T46" s="101"/>
      <c r="U46" s="102"/>
      <c r="V46" s="101"/>
      <c r="W46" s="102"/>
      <c r="X46" s="101"/>
      <c r="Y46" s="103"/>
      <c r="Z46" s="103"/>
      <c r="AA46" s="149"/>
      <c r="AB46" s="106">
        <f t="shared" ref="AB46:AC52" si="3">SUM(C46+E46+G46+I46+K46+M46+O46+Q46+S46+U46+W46)</f>
        <v>57</v>
      </c>
      <c r="AC46" s="154">
        <f t="shared" si="3"/>
        <v>0</v>
      </c>
      <c r="AD46" s="97"/>
      <c r="AE46" s="107"/>
      <c r="AF46" s="108"/>
      <c r="AG46" s="123">
        <v>1</v>
      </c>
      <c r="AH46" s="134">
        <f t="shared" ref="AH46:AH52" si="4">SUM(AB46/AG46)</f>
        <v>57</v>
      </c>
    </row>
    <row r="47" spans="1:34" s="61" customFormat="1" ht="13.5" customHeight="1" thickBot="1" x14ac:dyDescent="0.3">
      <c r="A47" s="98">
        <v>42</v>
      </c>
      <c r="B47" s="135" t="s">
        <v>44</v>
      </c>
      <c r="C47" s="118">
        <v>56</v>
      </c>
      <c r="D47" s="101">
        <v>0</v>
      </c>
      <c r="E47" s="102">
        <v>33</v>
      </c>
      <c r="F47" s="101">
        <v>0</v>
      </c>
      <c r="G47" s="102"/>
      <c r="H47" s="101"/>
      <c r="I47" s="17">
        <v>42</v>
      </c>
      <c r="J47" s="8">
        <v>1</v>
      </c>
      <c r="K47" s="102"/>
      <c r="L47" s="101"/>
      <c r="M47" s="102"/>
      <c r="N47" s="101"/>
      <c r="O47" s="102"/>
      <c r="P47" s="101"/>
      <c r="Q47" s="12"/>
      <c r="R47" s="15"/>
      <c r="S47" s="102"/>
      <c r="T47" s="101"/>
      <c r="U47" s="102"/>
      <c r="V47" s="101"/>
      <c r="W47" s="102"/>
      <c r="X47" s="101"/>
      <c r="Y47" s="103"/>
      <c r="Z47" s="103"/>
      <c r="AA47" s="149"/>
      <c r="AB47" s="106">
        <f t="shared" si="3"/>
        <v>131</v>
      </c>
      <c r="AC47" s="154">
        <f t="shared" si="3"/>
        <v>1</v>
      </c>
      <c r="AD47" s="97"/>
      <c r="AE47" s="107"/>
      <c r="AF47" s="108"/>
      <c r="AG47" s="117">
        <v>3</v>
      </c>
      <c r="AH47" s="134">
        <f t="shared" si="4"/>
        <v>43.666666666666664</v>
      </c>
    </row>
    <row r="48" spans="1:34" s="61" customFormat="1" ht="13.5" customHeight="1" thickBot="1" x14ac:dyDescent="0.3">
      <c r="A48" s="84">
        <v>43</v>
      </c>
      <c r="B48" s="135" t="s">
        <v>60</v>
      </c>
      <c r="C48" s="118">
        <v>64</v>
      </c>
      <c r="D48" s="101">
        <v>0</v>
      </c>
      <c r="E48" s="102">
        <v>39</v>
      </c>
      <c r="F48" s="101">
        <v>1</v>
      </c>
      <c r="G48" s="102"/>
      <c r="H48" s="127"/>
      <c r="I48" s="1">
        <v>36</v>
      </c>
      <c r="J48" s="159">
        <v>0</v>
      </c>
      <c r="K48" s="102"/>
      <c r="L48" s="101"/>
      <c r="M48" s="102"/>
      <c r="N48" s="101"/>
      <c r="O48" s="102"/>
      <c r="P48" s="101"/>
      <c r="Q48" s="12"/>
      <c r="R48" s="15"/>
      <c r="S48" s="102"/>
      <c r="T48" s="101"/>
      <c r="U48" s="102"/>
      <c r="V48" s="101"/>
      <c r="W48" s="102"/>
      <c r="X48" s="101"/>
      <c r="Y48" s="103"/>
      <c r="Z48" s="103"/>
      <c r="AA48" s="149"/>
      <c r="AB48" s="106">
        <f t="shared" si="3"/>
        <v>139</v>
      </c>
      <c r="AC48" s="154">
        <f t="shared" si="3"/>
        <v>1</v>
      </c>
      <c r="AD48" s="97"/>
      <c r="AE48" s="107"/>
      <c r="AF48" s="108"/>
      <c r="AG48" s="117">
        <v>3</v>
      </c>
      <c r="AH48" s="134">
        <f t="shared" si="4"/>
        <v>46.333333333333336</v>
      </c>
    </row>
    <row r="49" spans="1:34" s="61" customFormat="1" ht="13.5" customHeight="1" thickBot="1" x14ac:dyDescent="0.3">
      <c r="A49" s="98">
        <v>44</v>
      </c>
      <c r="B49" s="135" t="s">
        <v>61</v>
      </c>
      <c r="C49" s="118">
        <v>55</v>
      </c>
      <c r="D49" s="101">
        <v>1</v>
      </c>
      <c r="E49" s="102"/>
      <c r="F49" s="101"/>
      <c r="G49" s="102"/>
      <c r="H49" s="101"/>
      <c r="I49" s="160"/>
      <c r="J49" s="8"/>
      <c r="K49" s="102"/>
      <c r="L49" s="101"/>
      <c r="M49" s="102"/>
      <c r="N49" s="101"/>
      <c r="O49" s="102"/>
      <c r="P49" s="101"/>
      <c r="Q49" s="12"/>
      <c r="R49" s="15"/>
      <c r="S49" s="102"/>
      <c r="T49" s="101"/>
      <c r="U49" s="102"/>
      <c r="V49" s="101"/>
      <c r="W49" s="102"/>
      <c r="X49" s="101"/>
      <c r="Y49" s="103"/>
      <c r="Z49" s="103"/>
      <c r="AA49" s="149"/>
      <c r="AB49" s="106">
        <f t="shared" si="3"/>
        <v>55</v>
      </c>
      <c r="AC49" s="154">
        <f t="shared" si="3"/>
        <v>1</v>
      </c>
      <c r="AD49" s="97"/>
      <c r="AE49" s="107"/>
      <c r="AF49" s="108"/>
      <c r="AG49" s="123">
        <v>1</v>
      </c>
      <c r="AH49" s="134">
        <f t="shared" si="4"/>
        <v>55</v>
      </c>
    </row>
    <row r="50" spans="1:34" s="61" customFormat="1" ht="13.5" customHeight="1" thickBot="1" x14ac:dyDescent="0.3">
      <c r="A50" s="84">
        <v>45</v>
      </c>
      <c r="B50" s="135" t="s">
        <v>62</v>
      </c>
      <c r="C50" s="100"/>
      <c r="D50" s="101"/>
      <c r="E50" s="102">
        <v>38</v>
      </c>
      <c r="F50" s="101">
        <v>0</v>
      </c>
      <c r="G50" s="102"/>
      <c r="H50" s="101"/>
      <c r="I50" s="1"/>
      <c r="J50" s="8"/>
      <c r="K50" s="102"/>
      <c r="L50" s="101"/>
      <c r="M50" s="102"/>
      <c r="N50" s="101"/>
      <c r="O50" s="102"/>
      <c r="P50" s="101"/>
      <c r="Q50" s="12"/>
      <c r="R50" s="15"/>
      <c r="S50" s="102"/>
      <c r="T50" s="101"/>
      <c r="U50" s="102"/>
      <c r="V50" s="101"/>
      <c r="W50" s="102"/>
      <c r="X50" s="101"/>
      <c r="Y50" s="103"/>
      <c r="Z50" s="103"/>
      <c r="AA50" s="149"/>
      <c r="AB50" s="106">
        <f t="shared" si="3"/>
        <v>38</v>
      </c>
      <c r="AC50" s="154">
        <f t="shared" si="3"/>
        <v>0</v>
      </c>
      <c r="AD50" s="97"/>
      <c r="AE50" s="107"/>
      <c r="AF50" s="108"/>
      <c r="AG50" s="123">
        <v>1</v>
      </c>
      <c r="AH50" s="134">
        <f t="shared" si="4"/>
        <v>38</v>
      </c>
    </row>
    <row r="51" spans="1:34" s="61" customFormat="1" ht="13.5" customHeight="1" thickBot="1" x14ac:dyDescent="0.3">
      <c r="A51" s="98">
        <v>46</v>
      </c>
      <c r="B51" s="135" t="s">
        <v>63</v>
      </c>
      <c r="C51" s="100"/>
      <c r="D51" s="101"/>
      <c r="E51" s="102"/>
      <c r="F51" s="101"/>
      <c r="G51" s="102">
        <v>51</v>
      </c>
      <c r="H51" s="101">
        <v>2</v>
      </c>
      <c r="I51" s="1"/>
      <c r="J51" s="8"/>
      <c r="K51" s="102"/>
      <c r="L51" s="101"/>
      <c r="M51" s="102"/>
      <c r="N51" s="101"/>
      <c r="O51" s="102"/>
      <c r="P51" s="101"/>
      <c r="Q51" s="12"/>
      <c r="R51" s="15"/>
      <c r="S51" s="102"/>
      <c r="T51" s="101"/>
      <c r="U51" s="102"/>
      <c r="V51" s="101"/>
      <c r="W51" s="102"/>
      <c r="X51" s="101"/>
      <c r="Y51" s="103"/>
      <c r="Z51" s="103"/>
      <c r="AA51" s="149"/>
      <c r="AB51" s="106">
        <f t="shared" si="3"/>
        <v>51</v>
      </c>
      <c r="AC51" s="154">
        <f t="shared" si="3"/>
        <v>2</v>
      </c>
      <c r="AD51" s="97"/>
      <c r="AE51" s="107"/>
      <c r="AF51" s="108"/>
      <c r="AG51" s="123">
        <v>1</v>
      </c>
      <c r="AH51" s="134">
        <f t="shared" si="4"/>
        <v>51</v>
      </c>
    </row>
    <row r="52" spans="1:34" s="61" customFormat="1" ht="13.5" customHeight="1" thickBot="1" x14ac:dyDescent="0.3">
      <c r="A52" s="84">
        <v>47</v>
      </c>
      <c r="B52" s="181" t="s">
        <v>65</v>
      </c>
      <c r="C52" s="136"/>
      <c r="D52" s="137"/>
      <c r="E52" s="138"/>
      <c r="F52" s="137"/>
      <c r="G52" s="138"/>
      <c r="H52" s="137"/>
      <c r="I52" s="9">
        <v>43</v>
      </c>
      <c r="J52" s="10">
        <v>1</v>
      </c>
      <c r="K52" s="138"/>
      <c r="L52" s="137"/>
      <c r="M52" s="138"/>
      <c r="N52" s="137"/>
      <c r="O52" s="138"/>
      <c r="P52" s="137"/>
      <c r="Q52" s="13"/>
      <c r="R52" s="16"/>
      <c r="S52" s="138"/>
      <c r="T52" s="137"/>
      <c r="U52" s="138"/>
      <c r="V52" s="137"/>
      <c r="W52" s="138"/>
      <c r="X52" s="137"/>
      <c r="Y52" s="139"/>
      <c r="Z52" s="139"/>
      <c r="AA52" s="150"/>
      <c r="AB52" s="140">
        <f t="shared" si="3"/>
        <v>43</v>
      </c>
      <c r="AC52" s="155">
        <f t="shared" si="3"/>
        <v>1</v>
      </c>
      <c r="AD52" s="141"/>
      <c r="AE52" s="142"/>
      <c r="AF52" s="143"/>
      <c r="AG52" s="182">
        <v>1</v>
      </c>
      <c r="AH52" s="144">
        <f t="shared" si="4"/>
        <v>43</v>
      </c>
    </row>
  </sheetData>
  <mergeCells count="15">
    <mergeCell ref="C2:D2"/>
    <mergeCell ref="E2:F2"/>
    <mergeCell ref="G2:H2"/>
    <mergeCell ref="I2:J2"/>
    <mergeCell ref="K2:L2"/>
    <mergeCell ref="M2:N2"/>
    <mergeCell ref="O2:P2"/>
    <mergeCell ref="S2:T2"/>
    <mergeCell ref="U2:V2"/>
    <mergeCell ref="Q2:R2"/>
    <mergeCell ref="W2:X2"/>
    <mergeCell ref="Y2:Z2"/>
    <mergeCell ref="AB2:AC2"/>
    <mergeCell ref="B1:AH1"/>
    <mergeCell ref="AE2:AF2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</dc:creator>
  <cp:lastModifiedBy>Windows User</cp:lastModifiedBy>
  <cp:lastPrinted>2019-04-06T22:21:58Z</cp:lastPrinted>
  <dcterms:created xsi:type="dcterms:W3CDTF">2015-12-13T13:23:08Z</dcterms:created>
  <dcterms:modified xsi:type="dcterms:W3CDTF">2020-01-08T12:35:08Z</dcterms:modified>
</cp:coreProperties>
</file>