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CMC\euchre stats\"/>
    </mc:Choice>
  </mc:AlternateContent>
  <bookViews>
    <workbookView xWindow="240" yWindow="105" windowWidth="20115" windowHeight="7935"/>
  </bookViews>
  <sheets>
    <sheet name="2018-19" sheetId="4" r:id="rId1"/>
  </sheets>
  <calcPr calcId="162913"/>
</workbook>
</file>

<file path=xl/calcChain.xml><?xml version="1.0" encoding="utf-8"?>
<calcChain xmlns="http://schemas.openxmlformats.org/spreadsheetml/2006/main">
  <c r="AC7" i="4" l="1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C58" i="4"/>
  <c r="AC59" i="4"/>
  <c r="AC60" i="4"/>
  <c r="AC61" i="4"/>
  <c r="AC62" i="4"/>
  <c r="AC63" i="4"/>
  <c r="AC64" i="4"/>
  <c r="AC65" i="4"/>
  <c r="AC66" i="4"/>
  <c r="AB7" i="4"/>
  <c r="AH7" i="4" s="1"/>
  <c r="AB8" i="4"/>
  <c r="AH8" i="4" s="1"/>
  <c r="AB9" i="4"/>
  <c r="AH9" i="4" s="1"/>
  <c r="AB10" i="4"/>
  <c r="AH10" i="4" s="1"/>
  <c r="AB11" i="4"/>
  <c r="AH11" i="4" s="1"/>
  <c r="AB12" i="4"/>
  <c r="AH12" i="4" s="1"/>
  <c r="AB13" i="4"/>
  <c r="AH13" i="4" s="1"/>
  <c r="AB14" i="4"/>
  <c r="AH14" i="4" s="1"/>
  <c r="AB15" i="4"/>
  <c r="AH15" i="4" s="1"/>
  <c r="AB16" i="4"/>
  <c r="AH16" i="4" s="1"/>
  <c r="AB17" i="4"/>
  <c r="AH17" i="4" s="1"/>
  <c r="AB18" i="4"/>
  <c r="AH18" i="4" s="1"/>
  <c r="AB19" i="4"/>
  <c r="AH19" i="4" s="1"/>
  <c r="AB20" i="4"/>
  <c r="AH20" i="4" s="1"/>
  <c r="AB21" i="4"/>
  <c r="AH21" i="4" s="1"/>
  <c r="AB22" i="4"/>
  <c r="AH22" i="4" s="1"/>
  <c r="AB23" i="4"/>
  <c r="AH23" i="4" s="1"/>
  <c r="AB24" i="4"/>
  <c r="AH24" i="4" s="1"/>
  <c r="AB25" i="4"/>
  <c r="AH25" i="4" s="1"/>
  <c r="AB26" i="4"/>
  <c r="AH26" i="4" s="1"/>
  <c r="AB27" i="4"/>
  <c r="AH27" i="4" s="1"/>
  <c r="AB28" i="4"/>
  <c r="AH28" i="4" s="1"/>
  <c r="AB29" i="4"/>
  <c r="AH29" i="4" s="1"/>
  <c r="AB30" i="4"/>
  <c r="AH30" i="4" s="1"/>
  <c r="AB31" i="4"/>
  <c r="AH31" i="4" s="1"/>
  <c r="AB32" i="4"/>
  <c r="AH32" i="4" s="1"/>
  <c r="AB33" i="4"/>
  <c r="AH33" i="4" s="1"/>
  <c r="AB34" i="4"/>
  <c r="AH34" i="4" s="1"/>
  <c r="AB35" i="4"/>
  <c r="AH35" i="4" s="1"/>
  <c r="AB36" i="4"/>
  <c r="AH36" i="4" s="1"/>
  <c r="AB37" i="4"/>
  <c r="AH37" i="4" s="1"/>
  <c r="AB38" i="4"/>
  <c r="AH38" i="4" s="1"/>
  <c r="AB39" i="4"/>
  <c r="AH39" i="4" s="1"/>
  <c r="AB40" i="4"/>
  <c r="AH40" i="4" s="1"/>
  <c r="AB41" i="4"/>
  <c r="AH41" i="4" s="1"/>
  <c r="AB42" i="4"/>
  <c r="AH42" i="4" s="1"/>
  <c r="AB43" i="4"/>
  <c r="AH43" i="4" s="1"/>
  <c r="AB44" i="4"/>
  <c r="AH44" i="4" s="1"/>
  <c r="AB45" i="4"/>
  <c r="AH45" i="4" s="1"/>
  <c r="AB46" i="4"/>
  <c r="AH46" i="4" s="1"/>
  <c r="AB47" i="4"/>
  <c r="AH47" i="4" s="1"/>
  <c r="AB48" i="4"/>
  <c r="AH48" i="4" s="1"/>
  <c r="AB49" i="4"/>
  <c r="AH49" i="4" s="1"/>
  <c r="AB50" i="4"/>
  <c r="AH50" i="4" s="1"/>
  <c r="AB51" i="4"/>
  <c r="AH51" i="4" s="1"/>
  <c r="AB52" i="4"/>
  <c r="AH52" i="4" s="1"/>
  <c r="AB53" i="4"/>
  <c r="AH53" i="4" s="1"/>
  <c r="AB54" i="4"/>
  <c r="AH54" i="4" s="1"/>
  <c r="AB55" i="4"/>
  <c r="AH55" i="4" s="1"/>
  <c r="AB56" i="4"/>
  <c r="AH56" i="4" s="1"/>
  <c r="AB57" i="4"/>
  <c r="AH57" i="4" s="1"/>
  <c r="AB58" i="4"/>
  <c r="AH58" i="4" s="1"/>
  <c r="AB59" i="4"/>
  <c r="AH59" i="4" s="1"/>
  <c r="AB60" i="4"/>
  <c r="AH60" i="4" s="1"/>
  <c r="AB61" i="4"/>
  <c r="AH61" i="4" s="1"/>
  <c r="AB62" i="4"/>
  <c r="AH62" i="4" s="1"/>
  <c r="AB63" i="4"/>
  <c r="AH63" i="4" s="1"/>
  <c r="AB64" i="4"/>
  <c r="AH64" i="4" s="1"/>
  <c r="AB65" i="4"/>
  <c r="AH65" i="4" s="1"/>
  <c r="AB66" i="4"/>
  <c r="AH66" i="4" s="1"/>
  <c r="AC6" i="4" l="1"/>
  <c r="AB6" i="4"/>
  <c r="AF5" i="4" l="1"/>
  <c r="AH6" i="4" l="1"/>
  <c r="AB5" i="4"/>
  <c r="AH5" i="4" s="1"/>
  <c r="AC5" i="4"/>
</calcChain>
</file>

<file path=xl/sharedStrings.xml><?xml version="1.0" encoding="utf-8"?>
<sst xmlns="http://schemas.openxmlformats.org/spreadsheetml/2006/main" count="113" uniqueCount="91">
  <si>
    <t>Mark DeRuyte</t>
  </si>
  <si>
    <t>SCORE</t>
  </si>
  <si>
    <t>LONE</t>
  </si>
  <si>
    <t>NAME</t>
  </si>
  <si>
    <t>Leisa Muscat</t>
  </si>
  <si>
    <t>Mable Tait</t>
  </si>
  <si>
    <t>Bin DeRuyte</t>
  </si>
  <si>
    <t>Bob Tait</t>
  </si>
  <si>
    <t>Norm Fisher</t>
  </si>
  <si>
    <t>Marg Putman</t>
  </si>
  <si>
    <t>Ron (Putsy) Putman</t>
  </si>
  <si>
    <t>TOTALS</t>
  </si>
  <si>
    <t>#</t>
  </si>
  <si>
    <t>P</t>
  </si>
  <si>
    <t>L</t>
  </si>
  <si>
    <t>Laurie Motavoni</t>
  </si>
  <si>
    <t>Joe Motavoni</t>
  </si>
  <si>
    <t>Jim Ewart</t>
  </si>
  <si>
    <t>Len Dillon</t>
  </si>
  <si>
    <t>Mike Jones</t>
  </si>
  <si>
    <t>Diane Ewart</t>
  </si>
  <si>
    <t>Gary Eisler</t>
  </si>
  <si>
    <t>Mary Eisler</t>
  </si>
  <si>
    <t>Noreen Dillon</t>
  </si>
  <si>
    <t>Sid Scott</t>
  </si>
  <si>
    <t>Guy C.</t>
  </si>
  <si>
    <t>Penny</t>
  </si>
  <si>
    <t>x</t>
  </si>
  <si>
    <t>Perfect</t>
  </si>
  <si>
    <t>Attendance</t>
  </si>
  <si>
    <t>Lone</t>
  </si>
  <si>
    <t>Wins</t>
  </si>
  <si>
    <t>Weekly</t>
  </si>
  <si>
    <t xml:space="preserve">Average </t>
  </si>
  <si>
    <t>Score</t>
  </si>
  <si>
    <t>games</t>
  </si>
  <si>
    <t>played</t>
  </si>
  <si>
    <t>Linda McCormick</t>
  </si>
  <si>
    <t>Don McCormick</t>
  </si>
  <si>
    <t>Larry</t>
  </si>
  <si>
    <t>Lurrean Fisher</t>
  </si>
  <si>
    <t>Carol Jones</t>
  </si>
  <si>
    <t>Donna</t>
  </si>
  <si>
    <t>Mike Peltchea</t>
  </si>
  <si>
    <t>Sue Blair</t>
  </si>
  <si>
    <t>Cathy Scott</t>
  </si>
  <si>
    <t>Jim Bodner Jr.</t>
  </si>
  <si>
    <t>Andy Muskat</t>
  </si>
  <si>
    <t>Bruce Bissel</t>
  </si>
  <si>
    <t>Sue Bissel</t>
  </si>
  <si>
    <t>Cathy Steed</t>
  </si>
  <si>
    <t>Doug</t>
  </si>
  <si>
    <t>Tom</t>
  </si>
  <si>
    <t>Leah</t>
  </si>
  <si>
    <t>CLUB BOOKED</t>
  </si>
  <si>
    <t>Nov 17/18</t>
  </si>
  <si>
    <t>Dec 1/18</t>
  </si>
  <si>
    <t>Dec 15/18</t>
  </si>
  <si>
    <t>Dec 29/18</t>
  </si>
  <si>
    <t>Jan 12/18</t>
  </si>
  <si>
    <t>Jan 26/18</t>
  </si>
  <si>
    <t>Feb 9/18</t>
  </si>
  <si>
    <t>Feb 23/18</t>
  </si>
  <si>
    <t>Mar 9/18</t>
  </si>
  <si>
    <t>Mar 23/18</t>
  </si>
  <si>
    <t>Apr 6/18</t>
  </si>
  <si>
    <t>WCMC PROGRESSIVE EUCHRE STATS 2018 - 19 SEASON</t>
  </si>
  <si>
    <t>Jack M.</t>
  </si>
  <si>
    <t>Tracy Wilson</t>
  </si>
  <si>
    <t>Jim R.</t>
  </si>
  <si>
    <t>Jack Wilson</t>
  </si>
  <si>
    <t>Jay</t>
  </si>
  <si>
    <t>Dorthy</t>
  </si>
  <si>
    <t>Ron Turnbull</t>
  </si>
  <si>
    <t>Kim (Dillon)</t>
  </si>
  <si>
    <t>Pat</t>
  </si>
  <si>
    <t>Al Dunn</t>
  </si>
  <si>
    <t>Amber</t>
  </si>
  <si>
    <t>Gary Moody</t>
  </si>
  <si>
    <t>Ashley Moody</t>
  </si>
  <si>
    <t>Rolene</t>
  </si>
  <si>
    <t>Linda Cascott</t>
  </si>
  <si>
    <t>Doug Fretz</t>
  </si>
  <si>
    <t>Charlie</t>
  </si>
  <si>
    <t>Rob</t>
  </si>
  <si>
    <t>Ida</t>
  </si>
  <si>
    <t>Glen</t>
  </si>
  <si>
    <t>Laurie Fretz</t>
  </si>
  <si>
    <t>Jeanine</t>
  </si>
  <si>
    <t>Steve Eissler</t>
  </si>
  <si>
    <t>Richard Eissler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</si>
</sst>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Goudy Stout"/>
      <family val="1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/>
    <xf numFmtId="164" fontId="3" fillId="2" borderId="13" xfId="0" applyNumberFormat="1" applyFont="1" applyFill="1" applyBorder="1" applyAlignment="1">
      <alignment horizontal="center"/>
    </xf>
    <xf numFmtId="164" fontId="3" fillId="0" borderId="0" xfId="0" applyNumberFormat="1" applyFont="1"/>
    <xf numFmtId="0" fontId="4" fillId="2" borderId="1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0" xfId="0" applyFont="1"/>
    <xf numFmtId="0" fontId="5" fillId="2" borderId="9" xfId="0" applyFont="1" applyFill="1" applyBorder="1"/>
    <xf numFmtId="0" fontId="5" fillId="2" borderId="15" xfId="0" applyFont="1" applyFill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0" xfId="0" applyFont="1"/>
    <xf numFmtId="0" fontId="4" fillId="2" borderId="24" xfId="0" applyFont="1" applyFill="1" applyBorder="1"/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6" xfId="0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5" fontId="8" fillId="2" borderId="34" xfId="0" applyNumberFormat="1" applyFont="1" applyFill="1" applyBorder="1" applyAlignment="1">
      <alignment horizontal="center"/>
    </xf>
    <xf numFmtId="0" fontId="5" fillId="6" borderId="37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5" fillId="6" borderId="39" xfId="0" applyFont="1" applyFill="1" applyBorder="1" applyAlignment="1">
      <alignment horizontal="center"/>
    </xf>
    <xf numFmtId="0" fontId="4" fillId="0" borderId="0" xfId="0" applyFont="1" applyFill="1"/>
    <xf numFmtId="0" fontId="5" fillId="2" borderId="42" xfId="0" applyFont="1" applyFill="1" applyBorder="1"/>
    <xf numFmtId="0" fontId="3" fillId="0" borderId="2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/>
    <xf numFmtId="165" fontId="0" fillId="0" borderId="33" xfId="0" applyNumberFormat="1" applyFont="1" applyBorder="1" applyAlignment="1">
      <alignment horizontal="center"/>
    </xf>
    <xf numFmtId="165" fontId="0" fillId="0" borderId="0" xfId="0" applyNumberFormat="1" applyFont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6" borderId="26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13" fillId="0" borderId="32" xfId="0" applyFont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9" fillId="6" borderId="38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6" borderId="39" xfId="0" applyFont="1" applyFill="1" applyBorder="1" applyAlignment="1">
      <alignment horizontal="center"/>
    </xf>
    <xf numFmtId="0" fontId="9" fillId="6" borderId="37" xfId="0" applyFont="1" applyFill="1" applyBorder="1" applyAlignment="1">
      <alignment horizontal="center"/>
    </xf>
    <xf numFmtId="165" fontId="9" fillId="0" borderId="18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9" fillId="4" borderId="46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5" fillId="4" borderId="45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164" fontId="3" fillId="0" borderId="50" xfId="0" applyNumberFormat="1" applyFont="1" applyBorder="1"/>
    <xf numFmtId="0" fontId="7" fillId="0" borderId="51" xfId="0" applyFont="1" applyBorder="1"/>
    <xf numFmtId="0" fontId="1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9" fillId="6" borderId="40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2" fillId="0" borderId="5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6" borderId="54" xfId="0" applyFont="1" applyFill="1" applyBorder="1" applyAlignment="1">
      <alignment horizontal="center"/>
    </xf>
    <xf numFmtId="0" fontId="5" fillId="4" borderId="25" xfId="0" applyNumberFormat="1" applyFont="1" applyFill="1" applyBorder="1" applyAlignment="1">
      <alignment horizontal="center" vertical="center" shrinkToFit="1"/>
    </xf>
    <xf numFmtId="0" fontId="5" fillId="6" borderId="25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6" borderId="1" xfId="0" applyNumberFormat="1" applyFont="1" applyFill="1" applyBorder="1" applyAlignment="1">
      <alignment horizontal="center" vertical="center" shrinkToFit="1"/>
    </xf>
    <xf numFmtId="0" fontId="5" fillId="4" borderId="37" xfId="0" applyNumberFormat="1" applyFont="1" applyFill="1" applyBorder="1" applyAlignment="1">
      <alignment horizontal="center" vertical="center" shrinkToFit="1"/>
    </xf>
    <xf numFmtId="0" fontId="5" fillId="4" borderId="26" xfId="0" applyNumberFormat="1" applyFont="1" applyFill="1" applyBorder="1" applyAlignment="1">
      <alignment horizontal="center" vertical="center" shrinkToFit="1"/>
    </xf>
    <xf numFmtId="0" fontId="5" fillId="6" borderId="26" xfId="0" applyNumberFormat="1" applyFont="1" applyFill="1" applyBorder="1" applyAlignment="1">
      <alignment horizontal="center" vertical="center" shrinkToFit="1"/>
    </xf>
    <xf numFmtId="0" fontId="5" fillId="6" borderId="37" xfId="0" applyNumberFormat="1" applyFont="1" applyFill="1" applyBorder="1" applyAlignment="1">
      <alignment horizontal="center" vertical="center" shrinkToFit="1"/>
    </xf>
    <xf numFmtId="0" fontId="5" fillId="4" borderId="24" xfId="0" applyNumberFormat="1" applyFont="1" applyFill="1" applyBorder="1" applyAlignment="1">
      <alignment horizontal="center" vertical="center" shrinkToFit="1"/>
    </xf>
    <xf numFmtId="0" fontId="5" fillId="4" borderId="38" xfId="0" applyNumberFormat="1" applyFont="1" applyFill="1" applyBorder="1" applyAlignment="1">
      <alignment horizontal="center" vertical="center" shrinkToFit="1"/>
    </xf>
    <xf numFmtId="0" fontId="5" fillId="6" borderId="24" xfId="0" applyNumberFormat="1" applyFont="1" applyFill="1" applyBorder="1" applyAlignment="1">
      <alignment horizontal="center" vertical="center" shrinkToFit="1"/>
    </xf>
    <xf numFmtId="0" fontId="6" fillId="6" borderId="2" xfId="0" applyNumberFormat="1" applyFont="1" applyFill="1" applyBorder="1" applyAlignment="1">
      <alignment horizontal="center" vertical="center" shrinkToFit="1"/>
    </xf>
    <xf numFmtId="0" fontId="5" fillId="6" borderId="39" xfId="0" applyNumberFormat="1" applyFont="1" applyFill="1" applyBorder="1" applyAlignment="1">
      <alignment horizontal="center" vertical="center" shrinkToFit="1"/>
    </xf>
    <xf numFmtId="0" fontId="9" fillId="4" borderId="1" xfId="0" applyNumberFormat="1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11" fillId="6" borderId="37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9" fillId="13" borderId="12" xfId="0" applyFont="1" applyFill="1" applyBorder="1" applyAlignment="1">
      <alignment horizontal="center"/>
    </xf>
    <xf numFmtId="0" fontId="9" fillId="13" borderId="8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5" fillId="4" borderId="54" xfId="0" applyFont="1" applyFill="1" applyBorder="1" applyAlignment="1">
      <alignment horizontal="center"/>
    </xf>
    <xf numFmtId="0" fontId="5" fillId="4" borderId="54" xfId="0" applyNumberFormat="1" applyFont="1" applyFill="1" applyBorder="1" applyAlignment="1">
      <alignment horizontal="center" vertical="center" shrinkToFit="1"/>
    </xf>
    <xf numFmtId="0" fontId="5" fillId="6" borderId="54" xfId="0" applyNumberFormat="1" applyFont="1" applyFill="1" applyBorder="1" applyAlignment="1">
      <alignment horizontal="center" vertical="center" shrinkToFit="1"/>
    </xf>
    <xf numFmtId="0" fontId="4" fillId="4" borderId="54" xfId="0" applyFont="1" applyFill="1" applyBorder="1" applyAlignment="1">
      <alignment horizontal="center"/>
    </xf>
    <xf numFmtId="0" fontId="4" fillId="6" borderId="55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6" borderId="24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4" fillId="6" borderId="54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2" borderId="17" xfId="0" applyFont="1" applyFill="1" applyBorder="1"/>
    <xf numFmtId="0" fontId="9" fillId="6" borderId="2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4" fillId="0" borderId="17" xfId="0" applyFont="1" applyFill="1" applyBorder="1"/>
    <xf numFmtId="0" fontId="5" fillId="3" borderId="3" xfId="0" applyFont="1" applyFill="1" applyBorder="1"/>
    <xf numFmtId="0" fontId="5" fillId="3" borderId="57" xfId="0" applyFont="1" applyFill="1" applyBorder="1"/>
    <xf numFmtId="0" fontId="5" fillId="0" borderId="18" xfId="0" applyFont="1" applyFill="1" applyBorder="1"/>
    <xf numFmtId="0" fontId="5" fillId="3" borderId="18" xfId="0" applyFont="1" applyFill="1" applyBorder="1"/>
    <xf numFmtId="0" fontId="5" fillId="3" borderId="58" xfId="0" applyFont="1" applyFill="1" applyBorder="1"/>
    <xf numFmtId="0" fontId="5" fillId="0" borderId="58" xfId="0" applyFont="1" applyFill="1" applyBorder="1"/>
    <xf numFmtId="0" fontId="3" fillId="0" borderId="31" xfId="0" applyFont="1" applyFill="1" applyBorder="1" applyAlignment="1">
      <alignment horizontal="center"/>
    </xf>
    <xf numFmtId="0" fontId="4" fillId="13" borderId="56" xfId="0" applyFont="1" applyFill="1" applyBorder="1" applyAlignment="1">
      <alignment horizontal="center"/>
    </xf>
    <xf numFmtId="0" fontId="4" fillId="13" borderId="59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165" fontId="16" fillId="0" borderId="17" xfId="0" applyNumberFormat="1" applyFont="1" applyFill="1" applyBorder="1" applyAlignment="1">
      <alignment horizontal="center"/>
    </xf>
    <xf numFmtId="0" fontId="9" fillId="13" borderId="6" xfId="0" applyFont="1" applyFill="1" applyBorder="1" applyAlignment="1">
      <alignment horizontal="center"/>
    </xf>
    <xf numFmtId="0" fontId="5" fillId="2" borderId="32" xfId="0" applyFont="1" applyFill="1" applyBorder="1"/>
    <xf numFmtId="0" fontId="12" fillId="0" borderId="26" xfId="0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 vertical="center" shrinkToFit="1"/>
    </xf>
    <xf numFmtId="0" fontId="6" fillId="6" borderId="38" xfId="0" applyNumberFormat="1" applyFont="1" applyFill="1" applyBorder="1" applyAlignment="1">
      <alignment horizontal="center" vertical="center" shrinkToFit="1"/>
    </xf>
    <xf numFmtId="0" fontId="12" fillId="0" borderId="48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9" fillId="4" borderId="35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center"/>
    </xf>
    <xf numFmtId="0" fontId="9" fillId="6" borderId="4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4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6" borderId="24" xfId="0" applyFont="1" applyFill="1" applyBorder="1" applyAlignment="1">
      <alignment vertical="center" textRotation="255" wrapText="1"/>
    </xf>
    <xf numFmtId="0" fontId="5" fillId="0" borderId="0" xfId="0" applyFont="1" applyAlignment="1">
      <alignment horizontal="center"/>
    </xf>
    <xf numFmtId="0" fontId="5" fillId="0" borderId="47" xfId="0" applyFont="1" applyBorder="1" applyAlignment="1">
      <alignment horizontal="center"/>
    </xf>
    <xf numFmtId="0" fontId="5" fillId="4" borderId="41" xfId="0" applyFont="1" applyFill="1" applyBorder="1" applyAlignment="1">
      <alignment vertical="center" textRotation="255"/>
    </xf>
    <xf numFmtId="0" fontId="7" fillId="0" borderId="15" xfId="0" applyFont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9" fillId="13" borderId="43" xfId="0" applyFont="1" applyFill="1" applyBorder="1" applyAlignment="1">
      <alignment horizontal="center"/>
    </xf>
    <xf numFmtId="0" fontId="9" fillId="13" borderId="37" xfId="0" applyFont="1" applyFill="1" applyBorder="1" applyAlignment="1">
      <alignment horizontal="center"/>
    </xf>
    <xf numFmtId="0" fontId="5" fillId="13" borderId="37" xfId="0" applyFont="1" applyFill="1" applyBorder="1" applyAlignment="1">
      <alignment horizontal="center"/>
    </xf>
    <xf numFmtId="0" fontId="9" fillId="13" borderId="47" xfId="0" applyFont="1" applyFill="1" applyBorder="1" applyAlignment="1">
      <alignment horizontal="center"/>
    </xf>
    <xf numFmtId="0" fontId="5" fillId="2" borderId="25" xfId="0" applyFont="1" applyFill="1" applyBorder="1" applyAlignment="1">
      <alignment vertical="center" textRotation="255"/>
    </xf>
    <xf numFmtId="0" fontId="5" fillId="2" borderId="1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 textRotation="255" wrapText="1"/>
    </xf>
    <xf numFmtId="0" fontId="5" fillId="2" borderId="1" xfId="0" applyFont="1" applyFill="1" applyBorder="1" applyAlignment="1">
      <alignment horizontal="right" vertical="center" textRotation="255"/>
    </xf>
    <xf numFmtId="0" fontId="5" fillId="2" borderId="37" xfId="0" applyFont="1" applyFill="1" applyBorder="1" applyAlignment="1">
      <alignment vertical="center" textRotation="255"/>
    </xf>
    <xf numFmtId="0" fontId="7" fillId="2" borderId="39" xfId="0" applyFont="1" applyFill="1" applyBorder="1" applyAlignment="1">
      <alignment vertical="center" textRotation="255" wrapText="1"/>
    </xf>
    <xf numFmtId="0" fontId="18" fillId="10" borderId="2" xfId="0" applyFont="1" applyFill="1" applyBorder="1" applyAlignment="1">
      <alignment horizontal="center"/>
    </xf>
    <xf numFmtId="0" fontId="18" fillId="10" borderId="2" xfId="0" applyNumberFormat="1" applyFont="1" applyFill="1" applyBorder="1" applyAlignment="1">
      <alignment horizontal="center" vertical="center" shrinkToFit="1"/>
    </xf>
    <xf numFmtId="0" fontId="9" fillId="4" borderId="56" xfId="0" applyFont="1" applyFill="1" applyBorder="1" applyAlignment="1">
      <alignment horizontal="center"/>
    </xf>
    <xf numFmtId="0" fontId="7" fillId="2" borderId="35" xfId="0" applyFont="1" applyFill="1" applyBorder="1" applyAlignment="1">
      <alignment vertical="center" textRotation="255" wrapText="1"/>
    </xf>
    <xf numFmtId="0" fontId="9" fillId="4" borderId="40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35" xfId="0" applyNumberFormat="1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164" fontId="3" fillId="10" borderId="5" xfId="0" applyNumberFormat="1" applyFont="1" applyFill="1" applyBorder="1" applyAlignment="1">
      <alignment horizontal="center"/>
    </xf>
    <xf numFmtId="164" fontId="3" fillId="10" borderId="6" xfId="0" applyNumberFormat="1" applyFont="1" applyFill="1" applyBorder="1" applyAlignment="1">
      <alignment horizontal="center"/>
    </xf>
    <xf numFmtId="164" fontId="3" fillId="10" borderId="35" xfId="0" applyNumberFormat="1" applyFont="1" applyFill="1" applyBorder="1" applyAlignment="1">
      <alignment horizontal="center"/>
    </xf>
    <xf numFmtId="164" fontId="7" fillId="10" borderId="13" xfId="0" applyNumberFormat="1" applyFont="1" applyFill="1" applyBorder="1" applyAlignment="1">
      <alignment horizontal="center"/>
    </xf>
    <xf numFmtId="164" fontId="7" fillId="10" borderId="50" xfId="0" applyNumberFormat="1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0" fontId="3" fillId="12" borderId="20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15" borderId="20" xfId="0" applyFont="1" applyFill="1" applyBorder="1" applyAlignment="1">
      <alignment horizontal="center"/>
    </xf>
    <xf numFmtId="0" fontId="3" fillId="11" borderId="20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16" borderId="20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9" fillId="8" borderId="20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5" fillId="3" borderId="4" xfId="0" applyFont="1" applyFill="1" applyBorder="1"/>
    <xf numFmtId="0" fontId="5" fillId="2" borderId="26" xfId="0" applyFont="1" applyFill="1" applyBorder="1" applyAlignment="1">
      <alignment vertical="center" textRotation="255"/>
    </xf>
    <xf numFmtId="0" fontId="7" fillId="2" borderId="26" xfId="0" applyFont="1" applyFill="1" applyBorder="1" applyAlignment="1">
      <alignment vertical="center" textRotation="255" wrapText="1"/>
    </xf>
    <xf numFmtId="0" fontId="6" fillId="6" borderId="26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7" fillId="5" borderId="3" xfId="0" applyFont="1" applyFill="1" applyBorder="1" applyAlignment="1">
      <alignment horizontal="center"/>
    </xf>
    <xf numFmtId="0" fontId="17" fillId="5" borderId="18" xfId="0" applyFont="1" applyFill="1" applyBorder="1" applyAlignment="1">
      <alignment horizontal="center"/>
    </xf>
    <xf numFmtId="0" fontId="17" fillId="5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"/>
  <sheetViews>
    <sheetView tabSelected="1" workbookViewId="0">
      <selection activeCell="B1" sqref="B1:AC1"/>
    </sheetView>
  </sheetViews>
  <sheetFormatPr defaultRowHeight="15" x14ac:dyDescent="0.25"/>
  <cols>
    <col min="1" max="1" width="3" style="65" bestFit="1" customWidth="1"/>
    <col min="2" max="2" width="16.42578125" customWidth="1"/>
    <col min="3" max="16" width="4" style="106" customWidth="1"/>
    <col min="17" max="18" width="4" style="160" customWidth="1"/>
    <col min="19" max="22" width="4" style="106" customWidth="1"/>
    <col min="23" max="24" width="4" style="156" customWidth="1"/>
    <col min="25" max="26" width="4" style="106" customWidth="1"/>
    <col min="27" max="27" width="2.140625" customWidth="1"/>
    <col min="28" max="28" width="7.5703125" style="45" bestFit="1" customWidth="1"/>
    <col min="29" max="29" width="5.28515625" style="106" customWidth="1"/>
    <col min="30" max="30" width="8.7109375" style="106" customWidth="1"/>
    <col min="31" max="32" width="5.7109375" style="106" customWidth="1"/>
    <col min="33" max="33" width="5.7109375" style="45" customWidth="1"/>
    <col min="34" max="34" width="7.7109375" style="37" customWidth="1"/>
  </cols>
  <sheetData>
    <row r="1" spans="1:34" ht="29.25" thickBot="1" x14ac:dyDescent="0.5">
      <c r="B1" s="183" t="s">
        <v>66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5"/>
      <c r="AD1" s="15"/>
      <c r="AE1" s="16"/>
      <c r="AF1" s="16"/>
      <c r="AG1" s="42"/>
      <c r="AH1" s="36"/>
    </row>
    <row r="2" spans="1:34" s="2" customFormat="1" ht="12.75" x14ac:dyDescent="0.2">
      <c r="A2" s="66"/>
      <c r="B2" s="63"/>
      <c r="C2" s="187" t="s">
        <v>55</v>
      </c>
      <c r="D2" s="188"/>
      <c r="E2" s="187" t="s">
        <v>56</v>
      </c>
      <c r="F2" s="188"/>
      <c r="G2" s="187" t="s">
        <v>57</v>
      </c>
      <c r="H2" s="188"/>
      <c r="I2" s="187" t="s">
        <v>58</v>
      </c>
      <c r="J2" s="188"/>
      <c r="K2" s="187" t="s">
        <v>59</v>
      </c>
      <c r="L2" s="189"/>
      <c r="M2" s="187" t="s">
        <v>60</v>
      </c>
      <c r="N2" s="189"/>
      <c r="O2" s="187" t="s">
        <v>61</v>
      </c>
      <c r="P2" s="189"/>
      <c r="S2" s="190" t="s">
        <v>62</v>
      </c>
      <c r="T2" s="191"/>
      <c r="U2" s="187" t="s">
        <v>63</v>
      </c>
      <c r="V2" s="188"/>
      <c r="W2" s="187" t="s">
        <v>64</v>
      </c>
      <c r="X2" s="188"/>
      <c r="Y2" s="187" t="s">
        <v>65</v>
      </c>
      <c r="Z2" s="188"/>
      <c r="AA2" s="1"/>
      <c r="AB2" s="181" t="s">
        <v>11</v>
      </c>
      <c r="AC2" s="182"/>
      <c r="AD2" s="105" t="s">
        <v>28</v>
      </c>
      <c r="AE2" s="186" t="s">
        <v>32</v>
      </c>
      <c r="AF2" s="186"/>
      <c r="AG2" s="43" t="s">
        <v>35</v>
      </c>
      <c r="AH2" s="18" t="s">
        <v>33</v>
      </c>
    </row>
    <row r="3" spans="1:34" s="11" customFormat="1" ht="13.5" thickBot="1" x14ac:dyDescent="0.25">
      <c r="A3" s="67" t="s">
        <v>12</v>
      </c>
      <c r="B3" s="64" t="s">
        <v>3</v>
      </c>
      <c r="C3" s="8" t="s">
        <v>13</v>
      </c>
      <c r="D3" s="9" t="s">
        <v>14</v>
      </c>
      <c r="E3" s="8" t="s">
        <v>13</v>
      </c>
      <c r="F3" s="9" t="s">
        <v>14</v>
      </c>
      <c r="G3" s="8" t="s">
        <v>13</v>
      </c>
      <c r="H3" s="9" t="s">
        <v>14</v>
      </c>
      <c r="I3" s="71" t="s">
        <v>13</v>
      </c>
      <c r="J3" s="72" t="s">
        <v>14</v>
      </c>
      <c r="K3" s="8" t="s">
        <v>13</v>
      </c>
      <c r="L3" s="17" t="s">
        <v>14</v>
      </c>
      <c r="M3" s="8" t="s">
        <v>13</v>
      </c>
      <c r="N3" s="17" t="s">
        <v>14</v>
      </c>
      <c r="O3" s="8" t="s">
        <v>13</v>
      </c>
      <c r="P3" s="17" t="s">
        <v>14</v>
      </c>
      <c r="Q3" s="161" t="s">
        <v>13</v>
      </c>
      <c r="R3" s="9" t="s">
        <v>14</v>
      </c>
      <c r="S3" s="8" t="s">
        <v>13</v>
      </c>
      <c r="T3" s="9" t="s">
        <v>14</v>
      </c>
      <c r="U3" s="8" t="s">
        <v>13</v>
      </c>
      <c r="V3" s="9" t="s">
        <v>14</v>
      </c>
      <c r="W3" s="163"/>
      <c r="X3" s="163"/>
      <c r="Y3" s="8" t="s">
        <v>13</v>
      </c>
      <c r="Z3" s="9" t="s">
        <v>14</v>
      </c>
      <c r="AA3" s="10"/>
      <c r="AB3" s="69" t="s">
        <v>1</v>
      </c>
      <c r="AC3" s="17" t="s">
        <v>2</v>
      </c>
      <c r="AD3" s="19" t="s">
        <v>29</v>
      </c>
      <c r="AE3" s="20" t="s">
        <v>31</v>
      </c>
      <c r="AF3" s="20" t="s">
        <v>30</v>
      </c>
      <c r="AG3" s="44" t="s">
        <v>36</v>
      </c>
      <c r="AH3" s="21" t="s">
        <v>34</v>
      </c>
    </row>
    <row r="4" spans="1:34" s="5" customFormat="1" ht="13.5" thickBot="1" x14ac:dyDescent="0.25">
      <c r="A4" s="68"/>
      <c r="B4" s="127"/>
      <c r="C4" s="111"/>
      <c r="D4" s="3"/>
      <c r="E4" s="3"/>
      <c r="F4" s="3"/>
      <c r="G4" s="3"/>
      <c r="H4" s="3"/>
      <c r="I4" s="3"/>
      <c r="J4" s="3"/>
      <c r="K4" s="3"/>
      <c r="L4" s="110"/>
      <c r="M4" s="112"/>
      <c r="N4" s="4"/>
      <c r="O4" s="112"/>
      <c r="P4" s="4"/>
      <c r="Q4" s="157"/>
      <c r="R4" s="158"/>
      <c r="S4" s="3"/>
      <c r="T4" s="3"/>
      <c r="U4" s="3"/>
      <c r="V4" s="3"/>
      <c r="W4" s="3"/>
      <c r="X4" s="3"/>
      <c r="Y4" s="3"/>
      <c r="Z4" s="3"/>
      <c r="AA4" s="12"/>
      <c r="AB4" s="70"/>
      <c r="AC4" s="4"/>
      <c r="AD4" s="22"/>
      <c r="AE4" s="23"/>
      <c r="AF4" s="23"/>
      <c r="AG4" s="23"/>
      <c r="AH4" s="24"/>
    </row>
    <row r="5" spans="1:34" s="31" customFormat="1" ht="1.5" customHeight="1" thickBot="1" x14ac:dyDescent="0.25">
      <c r="A5" s="137">
        <v>0</v>
      </c>
      <c r="B5" s="130"/>
      <c r="C5" s="59"/>
      <c r="D5" s="86"/>
      <c r="E5" s="114"/>
      <c r="F5" s="86"/>
      <c r="G5" s="114"/>
      <c r="H5" s="86"/>
      <c r="I5" s="115"/>
      <c r="J5" s="116"/>
      <c r="K5" s="117"/>
      <c r="L5" s="118"/>
      <c r="M5" s="119"/>
      <c r="N5" s="120"/>
      <c r="O5" s="119"/>
      <c r="P5" s="120"/>
      <c r="Q5" s="162" t="s">
        <v>54</v>
      </c>
      <c r="R5" s="159"/>
      <c r="S5" s="121"/>
      <c r="T5" s="122"/>
      <c r="U5" s="117"/>
      <c r="V5" s="118"/>
      <c r="W5" s="164"/>
      <c r="X5" s="164"/>
      <c r="Y5" s="138"/>
      <c r="Z5" s="139"/>
      <c r="AA5" s="54"/>
      <c r="AB5" s="140" t="e">
        <f t="shared" ref="AB5" si="0">SUM(C5+E5+G5+I5+K5+M5+O5+Q5+S5+U5)</f>
        <v>#VALUE!</v>
      </c>
      <c r="AC5" s="141" t="e">
        <f>SUM(D5+F5+H5+J5+L5+R5+T5+V5+Z5+#REF!+#REF!)</f>
        <v>#REF!</v>
      </c>
      <c r="AD5" s="83"/>
      <c r="AE5" s="58"/>
      <c r="AF5" s="58">
        <f>SUM(D5+F5+H5+J5+L5+N5+P5+R5+T5+V5)</f>
        <v>0</v>
      </c>
      <c r="AG5" s="57"/>
      <c r="AH5" s="142" t="e">
        <f t="shared" ref="AH5" si="1">SUM(AB5/AG5)</f>
        <v>#VALUE!</v>
      </c>
    </row>
    <row r="6" spans="1:34" s="31" customFormat="1" ht="13.5" customHeight="1" thickBot="1" x14ac:dyDescent="0.35">
      <c r="A6" s="125">
        <v>1</v>
      </c>
      <c r="B6" s="131" t="s">
        <v>76</v>
      </c>
      <c r="C6" s="177"/>
      <c r="D6" s="128"/>
      <c r="E6" s="129"/>
      <c r="F6" s="128"/>
      <c r="G6" s="129">
        <v>57</v>
      </c>
      <c r="H6" s="128">
        <v>0</v>
      </c>
      <c r="I6" s="87">
        <v>56</v>
      </c>
      <c r="J6" s="88">
        <v>1</v>
      </c>
      <c r="K6" s="151">
        <v>59</v>
      </c>
      <c r="L6" s="29">
        <v>3</v>
      </c>
      <c r="M6" s="154">
        <v>23</v>
      </c>
      <c r="N6" s="153">
        <v>0</v>
      </c>
      <c r="O6" s="129">
        <v>41</v>
      </c>
      <c r="P6" s="128">
        <v>0</v>
      </c>
      <c r="Q6" s="169"/>
      <c r="R6" s="178"/>
      <c r="S6" s="175">
        <v>33</v>
      </c>
      <c r="T6" s="153">
        <v>0</v>
      </c>
      <c r="U6" s="129">
        <v>45</v>
      </c>
      <c r="V6" s="128">
        <v>4</v>
      </c>
      <c r="W6" s="129">
        <v>39</v>
      </c>
      <c r="X6" s="128">
        <v>0</v>
      </c>
      <c r="Y6" s="165"/>
      <c r="Z6" s="143"/>
      <c r="AA6" s="144"/>
      <c r="AB6" s="214">
        <f>SUM(C6+E6+G6+I6+K6+M6+O6+Q6+S6+U6+W6)</f>
        <v>353</v>
      </c>
      <c r="AC6" s="217">
        <f>SUM(D6+F6+H6+J6+L6+N6+P6+R6+T6+V6+X6)</f>
        <v>8</v>
      </c>
      <c r="AD6" s="212"/>
      <c r="AE6" s="84"/>
      <c r="AF6" s="149">
        <v>1</v>
      </c>
      <c r="AG6" s="206">
        <v>8</v>
      </c>
      <c r="AH6" s="205">
        <f t="shared" ref="AH6:AH66" si="2">SUM(AB6/AG6)</f>
        <v>44.125</v>
      </c>
    </row>
    <row r="7" spans="1:34" s="5" customFormat="1" ht="13.5" customHeight="1" thickBot="1" x14ac:dyDescent="0.35">
      <c r="A7" s="126">
        <v>2</v>
      </c>
      <c r="B7" s="132" t="s">
        <v>77</v>
      </c>
      <c r="C7" s="75"/>
      <c r="D7" s="52"/>
      <c r="E7" s="39"/>
      <c r="F7" s="38"/>
      <c r="G7" s="39">
        <v>53</v>
      </c>
      <c r="H7" s="38">
        <v>0</v>
      </c>
      <c r="I7" s="89">
        <v>39</v>
      </c>
      <c r="J7" s="90">
        <v>1</v>
      </c>
      <c r="K7" s="39">
        <v>37</v>
      </c>
      <c r="L7" s="48">
        <v>0</v>
      </c>
      <c r="M7" s="101">
        <v>61</v>
      </c>
      <c r="N7" s="38">
        <v>2</v>
      </c>
      <c r="O7" s="39">
        <v>38</v>
      </c>
      <c r="P7" s="38">
        <v>0</v>
      </c>
      <c r="Q7" s="170"/>
      <c r="R7" s="171"/>
      <c r="S7" s="50">
        <v>52</v>
      </c>
      <c r="T7" s="38">
        <v>2</v>
      </c>
      <c r="U7" s="39">
        <v>48</v>
      </c>
      <c r="V7" s="47">
        <v>2</v>
      </c>
      <c r="W7" s="39">
        <v>49</v>
      </c>
      <c r="X7" s="38">
        <v>2</v>
      </c>
      <c r="Y7" s="166"/>
      <c r="Z7" s="108"/>
      <c r="AA7" s="6"/>
      <c r="AB7" s="215">
        <f t="shared" ref="AB7:AB66" si="3">SUM(C7+E7+G7+I7+K7+M7+O7+Q7+S7+U7+W7)</f>
        <v>377</v>
      </c>
      <c r="AC7" s="218">
        <f t="shared" ref="AC7:AC66" si="4">SUM(D7+F7+H7+J7+L7+N7+P7+R7+T7+V7+X7)</f>
        <v>9</v>
      </c>
      <c r="AD7" s="85"/>
      <c r="AE7" s="58"/>
      <c r="AF7" s="148"/>
      <c r="AG7" s="195">
        <v>8</v>
      </c>
      <c r="AH7" s="53">
        <f t="shared" si="2"/>
        <v>47.125</v>
      </c>
    </row>
    <row r="8" spans="1:34" s="5" customFormat="1" ht="13.5" customHeight="1" thickBot="1" x14ac:dyDescent="0.25">
      <c r="A8" s="125">
        <v>3</v>
      </c>
      <c r="B8" s="133" t="s">
        <v>47</v>
      </c>
      <c r="C8" s="74">
        <v>51</v>
      </c>
      <c r="D8" s="38">
        <v>1</v>
      </c>
      <c r="E8" s="13"/>
      <c r="F8" s="14"/>
      <c r="G8" s="13">
        <v>57</v>
      </c>
      <c r="H8" s="14">
        <v>1</v>
      </c>
      <c r="I8" s="89">
        <v>35</v>
      </c>
      <c r="J8" s="90">
        <v>1</v>
      </c>
      <c r="K8" s="13">
        <v>56</v>
      </c>
      <c r="L8" s="30">
        <v>2</v>
      </c>
      <c r="M8" s="26">
        <v>70</v>
      </c>
      <c r="N8" s="25">
        <v>2</v>
      </c>
      <c r="O8" s="13">
        <v>60</v>
      </c>
      <c r="P8" s="14">
        <v>4</v>
      </c>
      <c r="Q8" s="170"/>
      <c r="R8" s="171"/>
      <c r="S8" s="13">
        <v>45</v>
      </c>
      <c r="T8" s="14">
        <v>0</v>
      </c>
      <c r="U8" s="27">
        <v>58</v>
      </c>
      <c r="V8" s="29">
        <v>6</v>
      </c>
      <c r="W8" s="28"/>
      <c r="X8" s="14"/>
      <c r="Y8" s="167"/>
      <c r="Z8" s="107"/>
      <c r="AA8" s="6"/>
      <c r="AB8" s="215">
        <f t="shared" si="3"/>
        <v>432</v>
      </c>
      <c r="AC8" s="218">
        <f t="shared" si="4"/>
        <v>17</v>
      </c>
      <c r="AD8" s="34"/>
      <c r="AE8" s="58">
        <v>1</v>
      </c>
      <c r="AF8" s="148">
        <v>1</v>
      </c>
      <c r="AG8" s="195">
        <v>8</v>
      </c>
      <c r="AH8" s="53">
        <f t="shared" si="2"/>
        <v>54</v>
      </c>
    </row>
    <row r="9" spans="1:34" s="5" customFormat="1" ht="13.5" customHeight="1" thickBot="1" x14ac:dyDescent="0.35">
      <c r="A9" s="126">
        <v>4</v>
      </c>
      <c r="B9" s="134" t="s">
        <v>79</v>
      </c>
      <c r="C9" s="77"/>
      <c r="D9" s="38"/>
      <c r="E9" s="39"/>
      <c r="F9" s="38"/>
      <c r="G9" s="39">
        <v>43</v>
      </c>
      <c r="H9" s="38">
        <v>0</v>
      </c>
      <c r="I9" s="89"/>
      <c r="J9" s="90"/>
      <c r="K9" s="39"/>
      <c r="L9" s="38"/>
      <c r="M9" s="50"/>
      <c r="N9" s="38"/>
      <c r="O9" s="39"/>
      <c r="P9" s="38"/>
      <c r="Q9" s="170"/>
      <c r="R9" s="171"/>
      <c r="S9" s="39"/>
      <c r="T9" s="38"/>
      <c r="U9" s="39"/>
      <c r="V9" s="48"/>
      <c r="W9" s="39">
        <v>47</v>
      </c>
      <c r="X9" s="38">
        <v>1</v>
      </c>
      <c r="Y9" s="166"/>
      <c r="Z9" s="108"/>
      <c r="AA9" s="6"/>
      <c r="AB9" s="215">
        <f t="shared" si="3"/>
        <v>90</v>
      </c>
      <c r="AC9" s="218">
        <f t="shared" si="4"/>
        <v>1</v>
      </c>
      <c r="AD9" s="85"/>
      <c r="AE9" s="58"/>
      <c r="AF9" s="148"/>
      <c r="AG9" s="200">
        <v>2</v>
      </c>
      <c r="AH9" s="53">
        <f t="shared" si="2"/>
        <v>45</v>
      </c>
    </row>
    <row r="10" spans="1:34" s="5" customFormat="1" ht="13.5" customHeight="1" thickBot="1" x14ac:dyDescent="0.35">
      <c r="A10" s="125">
        <v>5</v>
      </c>
      <c r="B10" s="133" t="s">
        <v>6</v>
      </c>
      <c r="C10" s="175">
        <v>29</v>
      </c>
      <c r="D10" s="52">
        <v>0</v>
      </c>
      <c r="E10" s="39">
        <v>39</v>
      </c>
      <c r="F10" s="38">
        <v>1</v>
      </c>
      <c r="G10" s="39">
        <v>53</v>
      </c>
      <c r="H10" s="38">
        <v>2</v>
      </c>
      <c r="I10" s="89">
        <v>60</v>
      </c>
      <c r="J10" s="90">
        <v>3</v>
      </c>
      <c r="K10" s="39">
        <v>50</v>
      </c>
      <c r="L10" s="38">
        <v>1</v>
      </c>
      <c r="M10" s="39">
        <v>47</v>
      </c>
      <c r="N10" s="38">
        <v>0</v>
      </c>
      <c r="O10" s="49">
        <v>50</v>
      </c>
      <c r="P10" s="38">
        <v>2</v>
      </c>
      <c r="Q10" s="170"/>
      <c r="R10" s="171"/>
      <c r="S10" s="39">
        <v>58</v>
      </c>
      <c r="T10" s="38">
        <v>1</v>
      </c>
      <c r="U10" s="39">
        <v>51</v>
      </c>
      <c r="V10" s="38">
        <v>1</v>
      </c>
      <c r="W10" s="39">
        <v>37</v>
      </c>
      <c r="X10" s="38">
        <v>1</v>
      </c>
      <c r="Y10" s="166"/>
      <c r="Z10" s="108"/>
      <c r="AA10" s="6"/>
      <c r="AB10" s="215">
        <f t="shared" si="3"/>
        <v>474</v>
      </c>
      <c r="AC10" s="218">
        <f t="shared" si="4"/>
        <v>12</v>
      </c>
      <c r="AD10" s="85" t="s">
        <v>27</v>
      </c>
      <c r="AE10" s="58"/>
      <c r="AF10" s="148"/>
      <c r="AG10" s="33">
        <v>10</v>
      </c>
      <c r="AH10" s="53">
        <f t="shared" si="2"/>
        <v>47.4</v>
      </c>
    </row>
    <row r="11" spans="1:34" s="5" customFormat="1" ht="13.5" customHeight="1" thickBot="1" x14ac:dyDescent="0.35">
      <c r="A11" s="126">
        <v>6</v>
      </c>
      <c r="B11" s="133" t="s">
        <v>7</v>
      </c>
      <c r="C11" s="74">
        <v>54</v>
      </c>
      <c r="D11" s="38">
        <v>1</v>
      </c>
      <c r="E11" s="39">
        <v>46</v>
      </c>
      <c r="F11" s="38">
        <v>0</v>
      </c>
      <c r="G11" s="39">
        <v>47</v>
      </c>
      <c r="H11" s="38">
        <v>1</v>
      </c>
      <c r="I11" s="89"/>
      <c r="J11" s="90"/>
      <c r="K11" s="39"/>
      <c r="L11" s="38"/>
      <c r="M11" s="39"/>
      <c r="N11" s="51"/>
      <c r="O11" s="60">
        <v>65</v>
      </c>
      <c r="P11" s="52">
        <v>3</v>
      </c>
      <c r="Q11" s="170"/>
      <c r="R11" s="171"/>
      <c r="S11" s="39"/>
      <c r="T11" s="38"/>
      <c r="U11" s="39"/>
      <c r="V11" s="38"/>
      <c r="W11" s="39"/>
      <c r="X11" s="38"/>
      <c r="Y11" s="166"/>
      <c r="Z11" s="108"/>
      <c r="AA11" s="6"/>
      <c r="AB11" s="215">
        <f t="shared" si="3"/>
        <v>212</v>
      </c>
      <c r="AC11" s="218">
        <f t="shared" si="4"/>
        <v>5</v>
      </c>
      <c r="AD11" s="85"/>
      <c r="AE11" s="58">
        <v>1</v>
      </c>
      <c r="AF11" s="148"/>
      <c r="AG11" s="197">
        <v>4</v>
      </c>
      <c r="AH11" s="53">
        <f t="shared" si="2"/>
        <v>53</v>
      </c>
    </row>
    <row r="12" spans="1:34" s="5" customFormat="1" ht="13.5" customHeight="1" thickBot="1" x14ac:dyDescent="0.35">
      <c r="A12" s="125">
        <v>7</v>
      </c>
      <c r="B12" s="133" t="s">
        <v>48</v>
      </c>
      <c r="C12" s="75"/>
      <c r="D12" s="38"/>
      <c r="E12" s="39"/>
      <c r="F12" s="38"/>
      <c r="G12" s="39"/>
      <c r="H12" s="38"/>
      <c r="I12" s="89">
        <v>43</v>
      </c>
      <c r="J12" s="90">
        <v>0</v>
      </c>
      <c r="K12" s="39"/>
      <c r="L12" s="38"/>
      <c r="M12" s="39">
        <v>39</v>
      </c>
      <c r="N12" s="38">
        <v>0</v>
      </c>
      <c r="O12" s="50">
        <v>51</v>
      </c>
      <c r="P12" s="38">
        <v>1</v>
      </c>
      <c r="Q12" s="170"/>
      <c r="R12" s="171"/>
      <c r="S12" s="39">
        <v>38</v>
      </c>
      <c r="T12" s="38">
        <v>0</v>
      </c>
      <c r="U12" s="39">
        <v>39</v>
      </c>
      <c r="V12" s="38">
        <v>0</v>
      </c>
      <c r="W12" s="39">
        <v>36</v>
      </c>
      <c r="X12" s="38">
        <v>0</v>
      </c>
      <c r="Y12" s="166"/>
      <c r="Z12" s="108"/>
      <c r="AA12" s="6"/>
      <c r="AB12" s="215">
        <f t="shared" si="3"/>
        <v>246</v>
      </c>
      <c r="AC12" s="218">
        <f t="shared" si="4"/>
        <v>1</v>
      </c>
      <c r="AD12" s="85"/>
      <c r="AE12" s="58"/>
      <c r="AF12" s="148"/>
      <c r="AG12" s="202">
        <v>6</v>
      </c>
      <c r="AH12" s="53">
        <f t="shared" si="2"/>
        <v>41</v>
      </c>
    </row>
    <row r="13" spans="1:34" s="5" customFormat="1" ht="13.5" customHeight="1" thickBot="1" x14ac:dyDescent="0.35">
      <c r="A13" s="126">
        <v>8</v>
      </c>
      <c r="B13" s="133" t="s">
        <v>41</v>
      </c>
      <c r="C13" s="75"/>
      <c r="D13" s="38"/>
      <c r="E13" s="39">
        <v>36</v>
      </c>
      <c r="F13" s="38">
        <v>1</v>
      </c>
      <c r="G13" s="39">
        <v>36</v>
      </c>
      <c r="H13" s="38">
        <v>0</v>
      </c>
      <c r="I13" s="89">
        <v>45</v>
      </c>
      <c r="J13" s="90">
        <v>2</v>
      </c>
      <c r="K13" s="39"/>
      <c r="L13" s="38"/>
      <c r="M13" s="39"/>
      <c r="N13" s="38"/>
      <c r="O13" s="39">
        <v>45</v>
      </c>
      <c r="P13" s="38">
        <v>2</v>
      </c>
      <c r="Q13" s="170"/>
      <c r="R13" s="171"/>
      <c r="S13" s="39">
        <v>38</v>
      </c>
      <c r="T13" s="38">
        <v>0</v>
      </c>
      <c r="U13" s="39"/>
      <c r="V13" s="38"/>
      <c r="W13" s="39">
        <v>41</v>
      </c>
      <c r="X13" s="38">
        <v>1</v>
      </c>
      <c r="Y13" s="166"/>
      <c r="Z13" s="108"/>
      <c r="AA13" s="6"/>
      <c r="AB13" s="215">
        <f t="shared" si="3"/>
        <v>241</v>
      </c>
      <c r="AC13" s="218">
        <f t="shared" si="4"/>
        <v>6</v>
      </c>
      <c r="AD13" s="85"/>
      <c r="AE13" s="58"/>
      <c r="AF13" s="148"/>
      <c r="AG13" s="202">
        <v>6</v>
      </c>
      <c r="AH13" s="53">
        <f t="shared" si="2"/>
        <v>40.166666666666664</v>
      </c>
    </row>
    <row r="14" spans="1:34" s="5" customFormat="1" ht="13.5" customHeight="1" thickBot="1" x14ac:dyDescent="0.35">
      <c r="A14" s="125">
        <v>9</v>
      </c>
      <c r="B14" s="133" t="s">
        <v>45</v>
      </c>
      <c r="C14" s="75"/>
      <c r="D14" s="38"/>
      <c r="E14" s="39">
        <v>43</v>
      </c>
      <c r="F14" s="38">
        <v>0</v>
      </c>
      <c r="G14" s="39">
        <v>45</v>
      </c>
      <c r="H14" s="38">
        <v>0</v>
      </c>
      <c r="I14" s="89">
        <v>44</v>
      </c>
      <c r="J14" s="90">
        <v>1</v>
      </c>
      <c r="K14" s="39"/>
      <c r="L14" s="38"/>
      <c r="M14" s="39"/>
      <c r="N14" s="38"/>
      <c r="O14" s="39"/>
      <c r="P14" s="38"/>
      <c r="Q14" s="170"/>
      <c r="R14" s="171"/>
      <c r="S14" s="39">
        <v>50</v>
      </c>
      <c r="T14" s="38">
        <v>0</v>
      </c>
      <c r="U14" s="39">
        <v>51</v>
      </c>
      <c r="V14" s="38">
        <v>2</v>
      </c>
      <c r="W14" s="39"/>
      <c r="X14" s="38"/>
      <c r="Y14" s="166"/>
      <c r="Z14" s="108"/>
      <c r="AA14" s="6"/>
      <c r="AB14" s="215">
        <f t="shared" si="3"/>
        <v>233</v>
      </c>
      <c r="AC14" s="218">
        <f t="shared" si="4"/>
        <v>3</v>
      </c>
      <c r="AD14" s="85"/>
      <c r="AE14" s="58"/>
      <c r="AF14" s="148"/>
      <c r="AG14" s="198">
        <v>5</v>
      </c>
      <c r="AH14" s="53">
        <f t="shared" si="2"/>
        <v>46.6</v>
      </c>
    </row>
    <row r="15" spans="1:34" s="5" customFormat="1" ht="13.5" customHeight="1" thickBot="1" x14ac:dyDescent="0.35">
      <c r="A15" s="126">
        <v>10</v>
      </c>
      <c r="B15" s="133" t="s">
        <v>50</v>
      </c>
      <c r="C15" s="75"/>
      <c r="D15" s="38"/>
      <c r="E15" s="39"/>
      <c r="F15" s="38"/>
      <c r="G15" s="39"/>
      <c r="H15" s="38"/>
      <c r="I15" s="89"/>
      <c r="J15" s="90"/>
      <c r="K15" s="39"/>
      <c r="L15" s="38"/>
      <c r="M15" s="46">
        <v>56</v>
      </c>
      <c r="N15" s="38">
        <v>2</v>
      </c>
      <c r="O15" s="39">
        <v>30</v>
      </c>
      <c r="P15" s="38">
        <v>0</v>
      </c>
      <c r="Q15" s="170"/>
      <c r="R15" s="171"/>
      <c r="S15" s="39">
        <v>40</v>
      </c>
      <c r="T15" s="38">
        <v>2</v>
      </c>
      <c r="U15" s="39"/>
      <c r="V15" s="38"/>
      <c r="W15" s="39"/>
      <c r="X15" s="38"/>
      <c r="Y15" s="166"/>
      <c r="Z15" s="108"/>
      <c r="AA15" s="6"/>
      <c r="AB15" s="215">
        <f t="shared" si="3"/>
        <v>126</v>
      </c>
      <c r="AC15" s="218">
        <f t="shared" si="4"/>
        <v>4</v>
      </c>
      <c r="AD15" s="85"/>
      <c r="AE15" s="58"/>
      <c r="AF15" s="148"/>
      <c r="AG15" s="199">
        <v>3</v>
      </c>
      <c r="AH15" s="53">
        <f t="shared" si="2"/>
        <v>42</v>
      </c>
    </row>
    <row r="16" spans="1:34" s="5" customFormat="1" ht="13.5" customHeight="1" thickBot="1" x14ac:dyDescent="0.35">
      <c r="A16" s="125">
        <v>11</v>
      </c>
      <c r="B16" s="134" t="s">
        <v>83</v>
      </c>
      <c r="C16" s="75"/>
      <c r="D16" s="38"/>
      <c r="E16" s="39"/>
      <c r="F16" s="38"/>
      <c r="G16" s="39"/>
      <c r="H16" s="38"/>
      <c r="I16" s="89"/>
      <c r="J16" s="90"/>
      <c r="K16" s="39"/>
      <c r="L16" s="47"/>
      <c r="M16" s="46">
        <v>57</v>
      </c>
      <c r="N16" s="38">
        <v>2</v>
      </c>
      <c r="O16" s="39">
        <v>49</v>
      </c>
      <c r="P16" s="38">
        <v>0</v>
      </c>
      <c r="Q16" s="170"/>
      <c r="R16" s="171"/>
      <c r="S16" s="39">
        <v>54</v>
      </c>
      <c r="T16" s="38">
        <v>1</v>
      </c>
      <c r="U16" s="39">
        <v>45</v>
      </c>
      <c r="V16" s="38">
        <v>0</v>
      </c>
      <c r="W16" s="39">
        <v>47</v>
      </c>
      <c r="X16" s="38">
        <v>1</v>
      </c>
      <c r="Y16" s="166"/>
      <c r="Z16" s="108"/>
      <c r="AA16" s="6"/>
      <c r="AB16" s="215">
        <f t="shared" si="3"/>
        <v>252</v>
      </c>
      <c r="AC16" s="218">
        <f t="shared" si="4"/>
        <v>4</v>
      </c>
      <c r="AD16" s="85"/>
      <c r="AE16" s="58"/>
      <c r="AF16" s="148"/>
      <c r="AG16" s="198">
        <v>5</v>
      </c>
      <c r="AH16" s="53">
        <f t="shared" si="2"/>
        <v>50.4</v>
      </c>
    </row>
    <row r="17" spans="1:34" s="5" customFormat="1" ht="13.5" customHeight="1" thickBot="1" x14ac:dyDescent="0.35">
      <c r="A17" s="126">
        <v>12</v>
      </c>
      <c r="B17" s="133" t="s">
        <v>20</v>
      </c>
      <c r="C17" s="75">
        <v>46</v>
      </c>
      <c r="D17" s="38">
        <v>1</v>
      </c>
      <c r="E17" s="39">
        <v>51</v>
      </c>
      <c r="F17" s="38">
        <v>1</v>
      </c>
      <c r="G17" s="39"/>
      <c r="H17" s="38"/>
      <c r="I17" s="89">
        <v>37</v>
      </c>
      <c r="J17" s="90">
        <v>0</v>
      </c>
      <c r="K17" s="179">
        <v>51</v>
      </c>
      <c r="L17" s="29">
        <v>3</v>
      </c>
      <c r="M17" s="46">
        <v>40</v>
      </c>
      <c r="N17" s="38">
        <v>0</v>
      </c>
      <c r="O17" s="39"/>
      <c r="P17" s="38"/>
      <c r="Q17" s="170"/>
      <c r="R17" s="171"/>
      <c r="S17" s="39">
        <v>63</v>
      </c>
      <c r="T17" s="38">
        <v>0</v>
      </c>
      <c r="U17" s="39">
        <v>61</v>
      </c>
      <c r="V17" s="38">
        <v>1</v>
      </c>
      <c r="W17" s="39"/>
      <c r="X17" s="38"/>
      <c r="Y17" s="166"/>
      <c r="Z17" s="108"/>
      <c r="AA17" s="6"/>
      <c r="AB17" s="215">
        <f t="shared" si="3"/>
        <v>349</v>
      </c>
      <c r="AC17" s="218">
        <f t="shared" si="4"/>
        <v>6</v>
      </c>
      <c r="AD17" s="85"/>
      <c r="AE17" s="58"/>
      <c r="AF17" s="148">
        <v>1</v>
      </c>
      <c r="AG17" s="194">
        <v>7</v>
      </c>
      <c r="AH17" s="53">
        <f t="shared" si="2"/>
        <v>49.857142857142854</v>
      </c>
    </row>
    <row r="18" spans="1:34" s="5" customFormat="1" ht="13.5" customHeight="1" thickBot="1" x14ac:dyDescent="0.35">
      <c r="A18" s="125">
        <v>13</v>
      </c>
      <c r="B18" s="133" t="s">
        <v>38</v>
      </c>
      <c r="C18" s="75"/>
      <c r="D18" s="38"/>
      <c r="E18" s="39"/>
      <c r="F18" s="38"/>
      <c r="G18" s="39"/>
      <c r="H18" s="38"/>
      <c r="I18" s="95">
        <v>42</v>
      </c>
      <c r="J18" s="97">
        <v>2</v>
      </c>
      <c r="K18" s="39">
        <v>46</v>
      </c>
      <c r="L18" s="48">
        <v>1</v>
      </c>
      <c r="M18" s="39"/>
      <c r="N18" s="38"/>
      <c r="O18" s="39"/>
      <c r="P18" s="38"/>
      <c r="Q18" s="170"/>
      <c r="R18" s="171"/>
      <c r="S18" s="39"/>
      <c r="T18" s="38"/>
      <c r="U18" s="39"/>
      <c r="V18" s="80"/>
      <c r="W18" s="79"/>
      <c r="X18" s="80"/>
      <c r="Y18" s="166"/>
      <c r="Z18" s="108"/>
      <c r="AA18" s="6"/>
      <c r="AB18" s="215">
        <f t="shared" si="3"/>
        <v>88</v>
      </c>
      <c r="AC18" s="218">
        <f t="shared" si="4"/>
        <v>3</v>
      </c>
      <c r="AD18" s="85"/>
      <c r="AE18" s="58"/>
      <c r="AF18" s="148"/>
      <c r="AG18" s="200">
        <v>2</v>
      </c>
      <c r="AH18" s="53">
        <f t="shared" si="2"/>
        <v>44</v>
      </c>
    </row>
    <row r="19" spans="1:34" s="5" customFormat="1" ht="13.5" customHeight="1" thickBot="1" x14ac:dyDescent="0.35">
      <c r="A19" s="126">
        <v>14</v>
      </c>
      <c r="B19" s="133" t="s">
        <v>42</v>
      </c>
      <c r="C19" s="75">
        <v>48</v>
      </c>
      <c r="D19" s="38">
        <v>0</v>
      </c>
      <c r="E19" s="39">
        <v>53</v>
      </c>
      <c r="F19" s="38">
        <v>1</v>
      </c>
      <c r="G19" s="39">
        <v>45</v>
      </c>
      <c r="H19" s="51">
        <v>0</v>
      </c>
      <c r="I19" s="146">
        <v>65</v>
      </c>
      <c r="J19" s="98">
        <v>4</v>
      </c>
      <c r="K19" s="46">
        <v>54</v>
      </c>
      <c r="L19" s="38">
        <v>2</v>
      </c>
      <c r="M19" s="39">
        <v>41</v>
      </c>
      <c r="N19" s="38">
        <v>0</v>
      </c>
      <c r="O19" s="39">
        <v>40</v>
      </c>
      <c r="P19" s="38">
        <v>1</v>
      </c>
      <c r="Q19" s="170"/>
      <c r="R19" s="171"/>
      <c r="S19" s="39">
        <v>45</v>
      </c>
      <c r="T19" s="38">
        <v>0</v>
      </c>
      <c r="U19" s="39">
        <v>55</v>
      </c>
      <c r="V19" s="38">
        <v>3</v>
      </c>
      <c r="W19" s="39">
        <v>59</v>
      </c>
      <c r="X19" s="38">
        <v>2</v>
      </c>
      <c r="Y19" s="166"/>
      <c r="Z19" s="108"/>
      <c r="AA19" s="6"/>
      <c r="AB19" s="215">
        <f t="shared" si="3"/>
        <v>505</v>
      </c>
      <c r="AC19" s="218">
        <f t="shared" si="4"/>
        <v>13</v>
      </c>
      <c r="AD19" s="85" t="s">
        <v>27</v>
      </c>
      <c r="AE19" s="58">
        <v>1</v>
      </c>
      <c r="AF19" s="148">
        <v>1</v>
      </c>
      <c r="AG19" s="33">
        <v>10</v>
      </c>
      <c r="AH19" s="53">
        <f t="shared" si="2"/>
        <v>50.5</v>
      </c>
    </row>
    <row r="20" spans="1:34" s="5" customFormat="1" ht="13.5" customHeight="1" thickBot="1" x14ac:dyDescent="0.35">
      <c r="A20" s="125">
        <v>15</v>
      </c>
      <c r="B20" s="134" t="s">
        <v>72</v>
      </c>
      <c r="C20" s="75"/>
      <c r="D20" s="38"/>
      <c r="E20" s="39">
        <v>39</v>
      </c>
      <c r="F20" s="38">
        <v>1</v>
      </c>
      <c r="G20" s="39"/>
      <c r="H20" s="80"/>
      <c r="I20" s="96">
        <v>42</v>
      </c>
      <c r="J20" s="147">
        <v>0</v>
      </c>
      <c r="K20" s="39"/>
      <c r="L20" s="38"/>
      <c r="M20" s="39"/>
      <c r="N20" s="38"/>
      <c r="O20" s="39"/>
      <c r="P20" s="38"/>
      <c r="Q20" s="170"/>
      <c r="R20" s="171"/>
      <c r="S20" s="39"/>
      <c r="T20" s="38"/>
      <c r="U20" s="39"/>
      <c r="V20" s="38"/>
      <c r="W20" s="39"/>
      <c r="X20" s="38"/>
      <c r="Y20" s="166"/>
      <c r="Z20" s="108"/>
      <c r="AA20" s="6"/>
      <c r="AB20" s="215">
        <f t="shared" si="3"/>
        <v>81</v>
      </c>
      <c r="AC20" s="218">
        <f t="shared" si="4"/>
        <v>1</v>
      </c>
      <c r="AD20" s="85"/>
      <c r="AE20" s="58"/>
      <c r="AF20" s="148"/>
      <c r="AG20" s="200">
        <v>2</v>
      </c>
      <c r="AH20" s="53">
        <f t="shared" si="2"/>
        <v>40.5</v>
      </c>
    </row>
    <row r="21" spans="1:34" s="5" customFormat="1" ht="13.5" customHeight="1" thickBot="1" x14ac:dyDescent="0.35">
      <c r="A21" s="126">
        <v>16</v>
      </c>
      <c r="B21" s="133" t="s">
        <v>51</v>
      </c>
      <c r="C21" s="75"/>
      <c r="D21" s="47"/>
      <c r="E21" s="39"/>
      <c r="F21" s="38"/>
      <c r="G21" s="39"/>
      <c r="H21" s="38"/>
      <c r="I21" s="89"/>
      <c r="J21" s="90"/>
      <c r="K21" s="39"/>
      <c r="L21" s="38"/>
      <c r="M21" s="39">
        <v>54</v>
      </c>
      <c r="N21" s="38">
        <v>2</v>
      </c>
      <c r="O21" s="39">
        <v>52</v>
      </c>
      <c r="P21" s="38">
        <v>1</v>
      </c>
      <c r="Q21" s="170"/>
      <c r="R21" s="171"/>
      <c r="S21" s="39">
        <v>32</v>
      </c>
      <c r="T21" s="38">
        <v>0</v>
      </c>
      <c r="U21" s="39"/>
      <c r="V21" s="38"/>
      <c r="W21" s="39"/>
      <c r="X21" s="38"/>
      <c r="Y21" s="166"/>
      <c r="Z21" s="108"/>
      <c r="AA21" s="6"/>
      <c r="AB21" s="215">
        <f t="shared" si="3"/>
        <v>138</v>
      </c>
      <c r="AC21" s="218">
        <f t="shared" si="4"/>
        <v>3</v>
      </c>
      <c r="AD21" s="85"/>
      <c r="AE21" s="58"/>
      <c r="AF21" s="148"/>
      <c r="AG21" s="199">
        <v>3</v>
      </c>
      <c r="AH21" s="53">
        <f t="shared" si="2"/>
        <v>46</v>
      </c>
    </row>
    <row r="22" spans="1:34" s="5" customFormat="1" ht="13.5" customHeight="1" thickBot="1" x14ac:dyDescent="0.35">
      <c r="A22" s="125">
        <v>17</v>
      </c>
      <c r="B22" s="134" t="s">
        <v>82</v>
      </c>
      <c r="C22" s="76"/>
      <c r="D22" s="47"/>
      <c r="E22" s="46"/>
      <c r="F22" s="38"/>
      <c r="G22" s="39"/>
      <c r="H22" s="38"/>
      <c r="I22" s="89"/>
      <c r="J22" s="90"/>
      <c r="K22" s="39"/>
      <c r="L22" s="38"/>
      <c r="M22" s="39">
        <v>59</v>
      </c>
      <c r="N22" s="38">
        <v>3</v>
      </c>
      <c r="O22" s="39">
        <v>46</v>
      </c>
      <c r="P22" s="38">
        <v>1</v>
      </c>
      <c r="Q22" s="170"/>
      <c r="R22" s="171"/>
      <c r="S22" s="39">
        <v>48</v>
      </c>
      <c r="T22" s="38">
        <v>2</v>
      </c>
      <c r="U22" s="39"/>
      <c r="V22" s="38"/>
      <c r="W22" s="39">
        <v>48</v>
      </c>
      <c r="X22" s="38">
        <v>1</v>
      </c>
      <c r="Y22" s="166"/>
      <c r="Z22" s="108"/>
      <c r="AA22" s="6"/>
      <c r="AB22" s="215">
        <f t="shared" si="3"/>
        <v>201</v>
      </c>
      <c r="AC22" s="218">
        <f t="shared" si="4"/>
        <v>7</v>
      </c>
      <c r="AD22" s="85"/>
      <c r="AE22" s="58"/>
      <c r="AF22" s="148"/>
      <c r="AG22" s="197">
        <v>4</v>
      </c>
      <c r="AH22" s="53">
        <f t="shared" si="2"/>
        <v>50.25</v>
      </c>
    </row>
    <row r="23" spans="1:34" s="5" customFormat="1" ht="13.5" customHeight="1" thickBot="1" x14ac:dyDescent="0.35">
      <c r="A23" s="126">
        <v>18</v>
      </c>
      <c r="B23" s="133" t="s">
        <v>21</v>
      </c>
      <c r="C23" s="76"/>
      <c r="D23" s="38"/>
      <c r="E23" s="46"/>
      <c r="F23" s="38"/>
      <c r="G23" s="39">
        <v>55</v>
      </c>
      <c r="H23" s="38">
        <v>1</v>
      </c>
      <c r="I23" s="89"/>
      <c r="J23" s="90"/>
      <c r="K23" s="39">
        <v>43</v>
      </c>
      <c r="L23" s="38">
        <v>0</v>
      </c>
      <c r="M23" s="39">
        <v>50</v>
      </c>
      <c r="N23" s="38">
        <v>1</v>
      </c>
      <c r="O23" s="39"/>
      <c r="P23" s="38"/>
      <c r="Q23" s="170"/>
      <c r="R23" s="171"/>
      <c r="S23" s="39">
        <v>56</v>
      </c>
      <c r="T23" s="38">
        <v>1</v>
      </c>
      <c r="U23" s="39">
        <v>47</v>
      </c>
      <c r="V23" s="38">
        <v>1</v>
      </c>
      <c r="W23" s="39">
        <v>49</v>
      </c>
      <c r="X23" s="47">
        <v>2</v>
      </c>
      <c r="Y23" s="166"/>
      <c r="Z23" s="108"/>
      <c r="AA23" s="6"/>
      <c r="AB23" s="215">
        <f t="shared" si="3"/>
        <v>300</v>
      </c>
      <c r="AC23" s="218">
        <f t="shared" si="4"/>
        <v>6</v>
      </c>
      <c r="AD23" s="85"/>
      <c r="AE23" s="58"/>
      <c r="AF23" s="148"/>
      <c r="AG23" s="202">
        <v>6</v>
      </c>
      <c r="AH23" s="53">
        <f t="shared" si="2"/>
        <v>50</v>
      </c>
    </row>
    <row r="24" spans="1:34" s="5" customFormat="1" ht="12.75" customHeight="1" thickBot="1" x14ac:dyDescent="0.35">
      <c r="A24" s="125">
        <v>19</v>
      </c>
      <c r="B24" s="134" t="s">
        <v>78</v>
      </c>
      <c r="C24" s="75"/>
      <c r="D24" s="48"/>
      <c r="E24" s="39"/>
      <c r="F24" s="38"/>
      <c r="G24" s="39">
        <v>34</v>
      </c>
      <c r="H24" s="38">
        <v>0</v>
      </c>
      <c r="I24" s="89"/>
      <c r="J24" s="90"/>
      <c r="K24" s="39"/>
      <c r="L24" s="38"/>
      <c r="M24" s="39"/>
      <c r="N24" s="38"/>
      <c r="O24" s="39"/>
      <c r="P24" s="38"/>
      <c r="Q24" s="170"/>
      <c r="R24" s="171"/>
      <c r="S24" s="39"/>
      <c r="T24" s="38"/>
      <c r="U24" s="39"/>
      <c r="V24" s="38"/>
      <c r="W24" s="61">
        <v>53</v>
      </c>
      <c r="X24" s="29">
        <v>4</v>
      </c>
      <c r="Y24" s="166"/>
      <c r="Z24" s="108"/>
      <c r="AA24" s="6"/>
      <c r="AB24" s="215">
        <f t="shared" si="3"/>
        <v>87</v>
      </c>
      <c r="AC24" s="218">
        <f t="shared" si="4"/>
        <v>4</v>
      </c>
      <c r="AD24" s="85"/>
      <c r="AE24" s="58"/>
      <c r="AF24" s="148">
        <v>1</v>
      </c>
      <c r="AG24" s="200">
        <v>2</v>
      </c>
      <c r="AH24" s="53">
        <f t="shared" si="2"/>
        <v>43.5</v>
      </c>
    </row>
    <row r="25" spans="1:34" s="5" customFormat="1" ht="12.75" customHeight="1" thickBot="1" x14ac:dyDescent="0.35">
      <c r="A25" s="126">
        <v>20</v>
      </c>
      <c r="B25" s="134" t="s">
        <v>86</v>
      </c>
      <c r="C25" s="75"/>
      <c r="D25" s="124"/>
      <c r="E25" s="39"/>
      <c r="F25" s="38"/>
      <c r="G25" s="39"/>
      <c r="H25" s="38"/>
      <c r="I25" s="89"/>
      <c r="J25" s="90"/>
      <c r="K25" s="39"/>
      <c r="L25" s="38"/>
      <c r="M25" s="39"/>
      <c r="N25" s="38"/>
      <c r="O25" s="39">
        <v>53</v>
      </c>
      <c r="P25" s="38">
        <v>1</v>
      </c>
      <c r="Q25" s="170"/>
      <c r="R25" s="171"/>
      <c r="S25" s="39">
        <v>57</v>
      </c>
      <c r="T25" s="38">
        <v>2</v>
      </c>
      <c r="U25" s="39"/>
      <c r="V25" s="38"/>
      <c r="W25" s="39">
        <v>50</v>
      </c>
      <c r="X25" s="48">
        <v>2</v>
      </c>
      <c r="Y25" s="166"/>
      <c r="Z25" s="108"/>
      <c r="AA25" s="6"/>
      <c r="AB25" s="215">
        <f t="shared" si="3"/>
        <v>160</v>
      </c>
      <c r="AC25" s="218">
        <f t="shared" si="4"/>
        <v>5</v>
      </c>
      <c r="AD25" s="85"/>
      <c r="AE25" s="58"/>
      <c r="AF25" s="148"/>
      <c r="AG25" s="199">
        <v>3</v>
      </c>
      <c r="AH25" s="53">
        <f t="shared" si="2"/>
        <v>53.333333333333336</v>
      </c>
    </row>
    <row r="26" spans="1:34" s="5" customFormat="1" ht="13.5" customHeight="1" thickBot="1" x14ac:dyDescent="0.35">
      <c r="A26" s="125">
        <v>21</v>
      </c>
      <c r="B26" s="133" t="s">
        <v>25</v>
      </c>
      <c r="C26" s="75">
        <v>41</v>
      </c>
      <c r="D26" s="47">
        <v>1</v>
      </c>
      <c r="E26" s="39"/>
      <c r="F26" s="38"/>
      <c r="G26" s="39">
        <v>38</v>
      </c>
      <c r="H26" s="38">
        <v>1</v>
      </c>
      <c r="I26" s="89">
        <v>43</v>
      </c>
      <c r="J26" s="90">
        <v>2</v>
      </c>
      <c r="K26" s="39"/>
      <c r="L26" s="38"/>
      <c r="M26" s="39">
        <v>60</v>
      </c>
      <c r="N26" s="38">
        <v>2</v>
      </c>
      <c r="O26" s="39">
        <v>52</v>
      </c>
      <c r="P26" s="38">
        <v>2</v>
      </c>
      <c r="Q26" s="170"/>
      <c r="R26" s="171"/>
      <c r="S26" s="79"/>
      <c r="T26" s="80"/>
      <c r="U26" s="39"/>
      <c r="V26" s="38"/>
      <c r="W26" s="39">
        <v>47</v>
      </c>
      <c r="X26" s="38">
        <v>1</v>
      </c>
      <c r="Y26" s="166"/>
      <c r="Z26" s="108"/>
      <c r="AA26" s="6"/>
      <c r="AB26" s="215">
        <f t="shared" si="3"/>
        <v>281</v>
      </c>
      <c r="AC26" s="218">
        <f t="shared" si="4"/>
        <v>9</v>
      </c>
      <c r="AD26" s="85"/>
      <c r="AE26" s="58"/>
      <c r="AF26" s="148"/>
      <c r="AG26" s="202">
        <v>6</v>
      </c>
      <c r="AH26" s="53">
        <f t="shared" si="2"/>
        <v>46.833333333333336</v>
      </c>
    </row>
    <row r="27" spans="1:34" s="5" customFormat="1" ht="13.5" customHeight="1" thickBot="1" x14ac:dyDescent="0.35">
      <c r="A27" s="126">
        <v>22</v>
      </c>
      <c r="B27" s="134" t="s">
        <v>85</v>
      </c>
      <c r="C27" s="76"/>
      <c r="D27" s="152"/>
      <c r="E27" s="46"/>
      <c r="F27" s="38"/>
      <c r="G27" s="39"/>
      <c r="H27" s="38"/>
      <c r="I27" s="89"/>
      <c r="J27" s="90"/>
      <c r="K27" s="39"/>
      <c r="L27" s="38"/>
      <c r="M27" s="39"/>
      <c r="N27" s="38"/>
      <c r="O27" s="39">
        <v>54</v>
      </c>
      <c r="P27" s="38">
        <v>1</v>
      </c>
      <c r="Q27" s="170"/>
      <c r="R27" s="171"/>
      <c r="S27" s="79"/>
      <c r="T27" s="80"/>
      <c r="U27" s="39"/>
      <c r="V27" s="38"/>
      <c r="W27" s="39">
        <v>52</v>
      </c>
      <c r="X27" s="38">
        <v>3</v>
      </c>
      <c r="Y27" s="166"/>
      <c r="Z27" s="108"/>
      <c r="AA27" s="6"/>
      <c r="AB27" s="215">
        <f t="shared" si="3"/>
        <v>106</v>
      </c>
      <c r="AC27" s="218">
        <f t="shared" si="4"/>
        <v>4</v>
      </c>
      <c r="AD27" s="85"/>
      <c r="AE27" s="58"/>
      <c r="AF27" s="148"/>
      <c r="AG27" s="200">
        <v>2</v>
      </c>
      <c r="AH27" s="53">
        <f t="shared" si="2"/>
        <v>53</v>
      </c>
    </row>
    <row r="28" spans="1:34" s="5" customFormat="1" ht="13.5" customHeight="1" thickBot="1" x14ac:dyDescent="0.35">
      <c r="A28" s="125">
        <v>23</v>
      </c>
      <c r="B28" s="133" t="s">
        <v>67</v>
      </c>
      <c r="C28" s="76">
        <v>49</v>
      </c>
      <c r="D28" s="29">
        <v>3</v>
      </c>
      <c r="E28" s="46">
        <v>51</v>
      </c>
      <c r="F28" s="38">
        <v>3</v>
      </c>
      <c r="G28" s="39"/>
      <c r="H28" s="38"/>
      <c r="I28" s="89">
        <v>50</v>
      </c>
      <c r="J28" s="90">
        <v>0</v>
      </c>
      <c r="K28" s="39">
        <v>46</v>
      </c>
      <c r="L28" s="38">
        <v>1</v>
      </c>
      <c r="M28" s="39">
        <v>44</v>
      </c>
      <c r="N28" s="38">
        <v>0</v>
      </c>
      <c r="O28" s="39"/>
      <c r="P28" s="38"/>
      <c r="Q28" s="170"/>
      <c r="R28" s="171"/>
      <c r="S28" s="39"/>
      <c r="T28" s="38"/>
      <c r="U28" s="39">
        <v>46</v>
      </c>
      <c r="V28" s="38">
        <v>1</v>
      </c>
      <c r="W28" s="39">
        <v>55</v>
      </c>
      <c r="X28" s="38">
        <v>1</v>
      </c>
      <c r="Y28" s="166"/>
      <c r="Z28" s="108"/>
      <c r="AA28" s="6"/>
      <c r="AB28" s="215">
        <f t="shared" si="3"/>
        <v>341</v>
      </c>
      <c r="AC28" s="218">
        <f t="shared" si="4"/>
        <v>9</v>
      </c>
      <c r="AD28" s="85"/>
      <c r="AE28" s="58"/>
      <c r="AF28" s="148">
        <v>1</v>
      </c>
      <c r="AG28" s="194">
        <v>7</v>
      </c>
      <c r="AH28" s="53">
        <f t="shared" si="2"/>
        <v>48.714285714285715</v>
      </c>
    </row>
    <row r="29" spans="1:34" s="5" customFormat="1" ht="13.5" customHeight="1" thickBot="1" x14ac:dyDescent="0.35">
      <c r="A29" s="126">
        <v>24</v>
      </c>
      <c r="B29" s="134" t="s">
        <v>70</v>
      </c>
      <c r="C29" s="77">
        <v>38</v>
      </c>
      <c r="D29" s="124">
        <v>1</v>
      </c>
      <c r="E29" s="39">
        <v>37</v>
      </c>
      <c r="F29" s="38">
        <v>0</v>
      </c>
      <c r="G29" s="39">
        <v>48</v>
      </c>
      <c r="H29" s="38">
        <v>3</v>
      </c>
      <c r="I29" s="89">
        <v>51</v>
      </c>
      <c r="J29" s="90">
        <v>0</v>
      </c>
      <c r="K29" s="39">
        <v>34</v>
      </c>
      <c r="L29" s="38">
        <v>0</v>
      </c>
      <c r="M29" s="39"/>
      <c r="N29" s="38"/>
      <c r="O29" s="39">
        <v>47</v>
      </c>
      <c r="P29" s="38">
        <v>0</v>
      </c>
      <c r="Q29" s="170"/>
      <c r="R29" s="171"/>
      <c r="S29" s="39">
        <v>48</v>
      </c>
      <c r="T29" s="38">
        <v>1</v>
      </c>
      <c r="U29" s="39"/>
      <c r="V29" s="38"/>
      <c r="W29" s="39">
        <v>51</v>
      </c>
      <c r="X29" s="38">
        <v>0</v>
      </c>
      <c r="Y29" s="166"/>
      <c r="Z29" s="108"/>
      <c r="AA29" s="6"/>
      <c r="AB29" s="215">
        <f t="shared" si="3"/>
        <v>354</v>
      </c>
      <c r="AC29" s="218">
        <f t="shared" si="4"/>
        <v>5</v>
      </c>
      <c r="AD29" s="85"/>
      <c r="AE29" s="58"/>
      <c r="AF29" s="148"/>
      <c r="AG29" s="195">
        <v>8</v>
      </c>
      <c r="AH29" s="53">
        <f t="shared" si="2"/>
        <v>44.25</v>
      </c>
    </row>
    <row r="30" spans="1:34" s="5" customFormat="1" ht="13.5" customHeight="1" thickBot="1" x14ac:dyDescent="0.35">
      <c r="A30" s="125">
        <v>25</v>
      </c>
      <c r="B30" s="134" t="s">
        <v>71</v>
      </c>
      <c r="C30" s="75"/>
      <c r="D30" s="38"/>
      <c r="E30" s="46">
        <v>50</v>
      </c>
      <c r="F30" s="38">
        <v>0</v>
      </c>
      <c r="G30" s="39"/>
      <c r="H30" s="38"/>
      <c r="I30" s="89">
        <v>37</v>
      </c>
      <c r="J30" s="90">
        <v>0</v>
      </c>
      <c r="K30" s="39"/>
      <c r="L30" s="38"/>
      <c r="M30" s="39"/>
      <c r="N30" s="38"/>
      <c r="O30" s="39"/>
      <c r="P30" s="38"/>
      <c r="Q30" s="170"/>
      <c r="R30" s="171"/>
      <c r="S30" s="39"/>
      <c r="T30" s="38"/>
      <c r="U30" s="39"/>
      <c r="V30" s="38"/>
      <c r="W30" s="39"/>
      <c r="X30" s="38"/>
      <c r="Y30" s="166"/>
      <c r="Z30" s="108"/>
      <c r="AA30" s="6"/>
      <c r="AB30" s="215">
        <f t="shared" si="3"/>
        <v>87</v>
      </c>
      <c r="AC30" s="218">
        <f t="shared" si="4"/>
        <v>0</v>
      </c>
      <c r="AD30" s="85"/>
      <c r="AE30" s="58"/>
      <c r="AF30" s="148"/>
      <c r="AG30" s="203">
        <v>2</v>
      </c>
      <c r="AH30" s="53">
        <f t="shared" si="2"/>
        <v>43.5</v>
      </c>
    </row>
    <row r="31" spans="1:34" s="5" customFormat="1" ht="13.5" customHeight="1" thickBot="1" x14ac:dyDescent="0.35">
      <c r="A31" s="126">
        <v>26</v>
      </c>
      <c r="B31" s="134" t="s">
        <v>88</v>
      </c>
      <c r="C31" s="74"/>
      <c r="D31" s="124"/>
      <c r="E31" s="46"/>
      <c r="F31" s="38"/>
      <c r="G31" s="39"/>
      <c r="H31" s="38"/>
      <c r="I31" s="89"/>
      <c r="J31" s="90"/>
      <c r="K31" s="39"/>
      <c r="L31" s="38"/>
      <c r="M31" s="39"/>
      <c r="N31" s="38"/>
      <c r="O31" s="39"/>
      <c r="P31" s="38"/>
      <c r="Q31" s="170"/>
      <c r="R31" s="171"/>
      <c r="S31" s="39"/>
      <c r="T31" s="38"/>
      <c r="U31" s="39">
        <v>36</v>
      </c>
      <c r="V31" s="38">
        <v>0</v>
      </c>
      <c r="W31" s="39"/>
      <c r="X31" s="38"/>
      <c r="Y31" s="166"/>
      <c r="Z31" s="108"/>
      <c r="AA31" s="6"/>
      <c r="AB31" s="215">
        <f t="shared" si="3"/>
        <v>36</v>
      </c>
      <c r="AC31" s="218">
        <f t="shared" si="4"/>
        <v>0</v>
      </c>
      <c r="AD31" s="85"/>
      <c r="AE31" s="58"/>
      <c r="AF31" s="148"/>
      <c r="AG31" s="196">
        <v>1</v>
      </c>
      <c r="AH31" s="53">
        <f t="shared" si="2"/>
        <v>36</v>
      </c>
    </row>
    <row r="32" spans="1:34" s="5" customFormat="1" ht="13.5" customHeight="1" thickBot="1" x14ac:dyDescent="0.35">
      <c r="A32" s="125">
        <v>27</v>
      </c>
      <c r="B32" s="133" t="s">
        <v>46</v>
      </c>
      <c r="C32" s="74"/>
      <c r="D32" s="124"/>
      <c r="E32" s="39">
        <v>55</v>
      </c>
      <c r="F32" s="38">
        <v>2</v>
      </c>
      <c r="G32" s="39"/>
      <c r="H32" s="38"/>
      <c r="I32" s="89"/>
      <c r="J32" s="90"/>
      <c r="K32" s="39"/>
      <c r="L32" s="38"/>
      <c r="M32" s="39"/>
      <c r="N32" s="38"/>
      <c r="O32" s="39"/>
      <c r="P32" s="38"/>
      <c r="Q32" s="170"/>
      <c r="R32" s="171"/>
      <c r="S32" s="39">
        <v>55</v>
      </c>
      <c r="T32" s="38">
        <v>2</v>
      </c>
      <c r="U32" s="39">
        <v>53</v>
      </c>
      <c r="V32" s="38">
        <v>2</v>
      </c>
      <c r="W32" s="39">
        <v>50</v>
      </c>
      <c r="X32" s="38">
        <v>3</v>
      </c>
      <c r="Y32" s="166"/>
      <c r="Z32" s="108"/>
      <c r="AA32" s="6"/>
      <c r="AB32" s="215">
        <f t="shared" si="3"/>
        <v>213</v>
      </c>
      <c r="AC32" s="218">
        <f t="shared" si="4"/>
        <v>9</v>
      </c>
      <c r="AD32" s="85"/>
      <c r="AE32" s="58"/>
      <c r="AF32" s="148"/>
      <c r="AG32" s="197">
        <v>4</v>
      </c>
      <c r="AH32" s="53">
        <f t="shared" si="2"/>
        <v>53.25</v>
      </c>
    </row>
    <row r="33" spans="1:34" s="5" customFormat="1" ht="13.5" customHeight="1" thickBot="1" x14ac:dyDescent="0.35">
      <c r="A33" s="126">
        <v>28</v>
      </c>
      <c r="B33" s="133" t="s">
        <v>17</v>
      </c>
      <c r="C33" s="76">
        <v>54</v>
      </c>
      <c r="D33" s="29">
        <v>3</v>
      </c>
      <c r="E33" s="46">
        <v>54</v>
      </c>
      <c r="F33" s="38">
        <v>0</v>
      </c>
      <c r="G33" s="39"/>
      <c r="H33" s="38"/>
      <c r="I33" s="89">
        <v>55</v>
      </c>
      <c r="J33" s="90">
        <v>3</v>
      </c>
      <c r="K33" s="39">
        <v>47</v>
      </c>
      <c r="L33" s="38">
        <v>1</v>
      </c>
      <c r="M33" s="39">
        <v>56</v>
      </c>
      <c r="N33" s="38">
        <v>1</v>
      </c>
      <c r="O33" s="39"/>
      <c r="P33" s="38"/>
      <c r="Q33" s="170"/>
      <c r="R33" s="171"/>
      <c r="S33" s="39">
        <v>67</v>
      </c>
      <c r="T33" s="38">
        <v>4</v>
      </c>
      <c r="U33" s="39">
        <v>39</v>
      </c>
      <c r="V33" s="38">
        <v>1</v>
      </c>
      <c r="W33" s="39"/>
      <c r="X33" s="38"/>
      <c r="Y33" s="166"/>
      <c r="Z33" s="108"/>
      <c r="AA33" s="6"/>
      <c r="AB33" s="215">
        <f t="shared" si="3"/>
        <v>372</v>
      </c>
      <c r="AC33" s="218">
        <f t="shared" si="4"/>
        <v>13</v>
      </c>
      <c r="AD33" s="85"/>
      <c r="AE33" s="58"/>
      <c r="AF33" s="148">
        <v>1</v>
      </c>
      <c r="AG33" s="202">
        <v>6</v>
      </c>
      <c r="AH33" s="53">
        <f t="shared" si="2"/>
        <v>62</v>
      </c>
    </row>
    <row r="34" spans="1:34" s="5" customFormat="1" ht="13.5" customHeight="1" thickBot="1" x14ac:dyDescent="0.35">
      <c r="A34" s="125">
        <v>29</v>
      </c>
      <c r="B34" s="134" t="s">
        <v>69</v>
      </c>
      <c r="C34" s="77">
        <v>38</v>
      </c>
      <c r="D34" s="124">
        <v>1</v>
      </c>
      <c r="E34" s="39"/>
      <c r="F34" s="38"/>
      <c r="G34" s="39"/>
      <c r="H34" s="38"/>
      <c r="I34" s="89"/>
      <c r="J34" s="90"/>
      <c r="K34" s="39"/>
      <c r="L34" s="38"/>
      <c r="M34" s="39"/>
      <c r="N34" s="47"/>
      <c r="O34" s="39"/>
      <c r="P34" s="38"/>
      <c r="Q34" s="170"/>
      <c r="R34" s="171"/>
      <c r="S34" s="39"/>
      <c r="T34" s="80"/>
      <c r="U34" s="39"/>
      <c r="V34" s="38"/>
      <c r="W34" s="39"/>
      <c r="X34" s="38"/>
      <c r="Y34" s="166"/>
      <c r="Z34" s="108"/>
      <c r="AA34" s="6"/>
      <c r="AB34" s="215">
        <f t="shared" si="3"/>
        <v>38</v>
      </c>
      <c r="AC34" s="218">
        <f t="shared" si="4"/>
        <v>1</v>
      </c>
      <c r="AD34" s="85"/>
      <c r="AE34" s="58"/>
      <c r="AF34" s="148"/>
      <c r="AG34" s="196">
        <v>1</v>
      </c>
      <c r="AH34" s="53">
        <f t="shared" si="2"/>
        <v>38</v>
      </c>
    </row>
    <row r="35" spans="1:34" s="5" customFormat="1" ht="13.5" customHeight="1" thickBot="1" x14ac:dyDescent="0.35">
      <c r="A35" s="126">
        <v>30</v>
      </c>
      <c r="B35" s="133" t="s">
        <v>16</v>
      </c>
      <c r="C35" s="26">
        <v>59</v>
      </c>
      <c r="D35" s="29">
        <v>3</v>
      </c>
      <c r="E35" s="123"/>
      <c r="F35" s="38"/>
      <c r="G35" s="49">
        <v>55</v>
      </c>
      <c r="H35" s="47">
        <v>5</v>
      </c>
      <c r="I35" s="89"/>
      <c r="J35" s="90"/>
      <c r="K35" s="39">
        <v>42</v>
      </c>
      <c r="L35" s="38">
        <v>2</v>
      </c>
      <c r="M35" s="61">
        <v>57</v>
      </c>
      <c r="N35" s="29">
        <v>4</v>
      </c>
      <c r="O35" s="46"/>
      <c r="P35" s="38"/>
      <c r="Q35" s="170"/>
      <c r="R35" s="171"/>
      <c r="S35" s="39">
        <v>42</v>
      </c>
      <c r="T35" s="38">
        <v>1</v>
      </c>
      <c r="U35" s="39">
        <v>50</v>
      </c>
      <c r="V35" s="38">
        <v>4</v>
      </c>
      <c r="W35" s="39"/>
      <c r="X35" s="38"/>
      <c r="Y35" s="166"/>
      <c r="Z35" s="108"/>
      <c r="AA35" s="6"/>
      <c r="AB35" s="215">
        <f t="shared" si="3"/>
        <v>305</v>
      </c>
      <c r="AC35" s="218">
        <f t="shared" si="4"/>
        <v>19</v>
      </c>
      <c r="AD35" s="85"/>
      <c r="AE35" s="58">
        <v>1</v>
      </c>
      <c r="AF35" s="148">
        <v>2</v>
      </c>
      <c r="AG35" s="202">
        <v>6</v>
      </c>
      <c r="AH35" s="53">
        <f t="shared" si="2"/>
        <v>50.833333333333336</v>
      </c>
    </row>
    <row r="36" spans="1:34" s="5" customFormat="1" ht="13.5" customHeight="1" thickBot="1" x14ac:dyDescent="0.35">
      <c r="A36" s="125">
        <v>31</v>
      </c>
      <c r="B36" s="134" t="s">
        <v>74</v>
      </c>
      <c r="C36" s="74"/>
      <c r="D36" s="38"/>
      <c r="E36" s="39">
        <v>34</v>
      </c>
      <c r="F36" s="38">
        <v>0</v>
      </c>
      <c r="G36" s="39"/>
      <c r="H36" s="38"/>
      <c r="I36" s="89"/>
      <c r="J36" s="90"/>
      <c r="K36" s="39"/>
      <c r="L36" s="38"/>
      <c r="M36" s="39"/>
      <c r="N36" s="38"/>
      <c r="O36" s="39"/>
      <c r="P36" s="38"/>
      <c r="Q36" s="170"/>
      <c r="R36" s="171"/>
      <c r="S36" s="39"/>
      <c r="T36" s="38"/>
      <c r="U36" s="39"/>
      <c r="V36" s="38"/>
      <c r="W36" s="39"/>
      <c r="X36" s="38"/>
      <c r="Y36" s="166"/>
      <c r="Z36" s="108"/>
      <c r="AA36" s="6"/>
      <c r="AB36" s="215">
        <f t="shared" si="3"/>
        <v>34</v>
      </c>
      <c r="AC36" s="218">
        <f t="shared" si="4"/>
        <v>0</v>
      </c>
      <c r="AD36" s="85"/>
      <c r="AE36" s="58"/>
      <c r="AF36" s="148"/>
      <c r="AG36" s="196">
        <v>1</v>
      </c>
      <c r="AH36" s="53">
        <f t="shared" si="2"/>
        <v>34</v>
      </c>
    </row>
    <row r="37" spans="1:34" s="5" customFormat="1" ht="13.5" customHeight="1" thickBot="1" x14ac:dyDescent="0.35">
      <c r="A37" s="126">
        <v>32</v>
      </c>
      <c r="B37" s="133" t="s">
        <v>39</v>
      </c>
      <c r="C37" s="75">
        <v>35</v>
      </c>
      <c r="D37" s="38">
        <v>0</v>
      </c>
      <c r="E37" s="39">
        <v>46</v>
      </c>
      <c r="F37" s="38">
        <v>0</v>
      </c>
      <c r="G37" s="39">
        <v>43</v>
      </c>
      <c r="H37" s="38">
        <v>2</v>
      </c>
      <c r="I37" s="91"/>
      <c r="J37" s="90"/>
      <c r="K37" s="39">
        <v>44</v>
      </c>
      <c r="L37" s="47">
        <v>0</v>
      </c>
      <c r="M37" s="49">
        <v>28</v>
      </c>
      <c r="N37" s="38">
        <v>0</v>
      </c>
      <c r="O37" s="39">
        <v>42</v>
      </c>
      <c r="P37" s="38">
        <v>0</v>
      </c>
      <c r="Q37" s="170"/>
      <c r="R37" s="171"/>
      <c r="S37" s="39">
        <v>50</v>
      </c>
      <c r="T37" s="38">
        <v>2</v>
      </c>
      <c r="U37" s="39">
        <v>59</v>
      </c>
      <c r="V37" s="38">
        <v>3</v>
      </c>
      <c r="W37" s="39">
        <v>47</v>
      </c>
      <c r="X37" s="38">
        <v>2</v>
      </c>
      <c r="Y37" s="166"/>
      <c r="Z37" s="108"/>
      <c r="AA37" s="6"/>
      <c r="AB37" s="215">
        <f t="shared" si="3"/>
        <v>394</v>
      </c>
      <c r="AC37" s="218">
        <f t="shared" si="4"/>
        <v>9</v>
      </c>
      <c r="AD37" s="85"/>
      <c r="AE37" s="58"/>
      <c r="AF37" s="148"/>
      <c r="AG37" s="201">
        <v>9</v>
      </c>
      <c r="AH37" s="53">
        <f t="shared" si="2"/>
        <v>43.777777777777779</v>
      </c>
    </row>
    <row r="38" spans="1:34" s="5" customFormat="1" ht="13.5" customHeight="1" thickBot="1" x14ac:dyDescent="0.35">
      <c r="A38" s="125">
        <v>33</v>
      </c>
      <c r="B38" s="134" t="s">
        <v>87</v>
      </c>
      <c r="C38" s="77"/>
      <c r="D38" s="38"/>
      <c r="E38" s="39"/>
      <c r="F38" s="38"/>
      <c r="G38" s="49"/>
      <c r="H38" s="47"/>
      <c r="I38" s="91"/>
      <c r="J38" s="90"/>
      <c r="K38" s="61"/>
      <c r="L38" s="47"/>
      <c r="M38" s="39"/>
      <c r="N38" s="38"/>
      <c r="O38" s="39"/>
      <c r="P38" s="38"/>
      <c r="Q38" s="170"/>
      <c r="R38" s="171"/>
      <c r="S38" s="39">
        <v>51</v>
      </c>
      <c r="T38" s="38">
        <v>0</v>
      </c>
      <c r="U38" s="39"/>
      <c r="V38" s="38"/>
      <c r="W38" s="39"/>
      <c r="X38" s="38"/>
      <c r="Y38" s="166"/>
      <c r="Z38" s="108"/>
      <c r="AA38" s="6"/>
      <c r="AB38" s="215">
        <f t="shared" si="3"/>
        <v>51</v>
      </c>
      <c r="AC38" s="218">
        <f t="shared" si="4"/>
        <v>0</v>
      </c>
      <c r="AD38" s="85"/>
      <c r="AE38" s="58"/>
      <c r="AF38" s="148"/>
      <c r="AG38" s="196">
        <v>1</v>
      </c>
      <c r="AH38" s="53">
        <f t="shared" si="2"/>
        <v>51</v>
      </c>
    </row>
    <row r="39" spans="1:34" s="5" customFormat="1" ht="13.5" customHeight="1" thickBot="1" x14ac:dyDescent="0.35">
      <c r="A39" s="126">
        <v>34</v>
      </c>
      <c r="B39" s="133" t="s">
        <v>15</v>
      </c>
      <c r="C39" s="77">
        <v>48</v>
      </c>
      <c r="D39" s="38">
        <v>1</v>
      </c>
      <c r="E39" s="39"/>
      <c r="F39" s="73"/>
      <c r="G39" s="26">
        <v>67</v>
      </c>
      <c r="H39" s="29">
        <v>6</v>
      </c>
      <c r="I39" s="91"/>
      <c r="J39" s="90"/>
      <c r="K39" s="61">
        <v>51</v>
      </c>
      <c r="L39" s="29">
        <v>3</v>
      </c>
      <c r="M39" s="55">
        <v>58</v>
      </c>
      <c r="N39" s="38">
        <v>3</v>
      </c>
      <c r="O39" s="39"/>
      <c r="P39" s="38"/>
      <c r="Q39" s="170"/>
      <c r="R39" s="171"/>
      <c r="S39" s="39">
        <v>55</v>
      </c>
      <c r="T39" s="38">
        <v>3</v>
      </c>
      <c r="U39" s="39">
        <v>61</v>
      </c>
      <c r="V39" s="38">
        <v>3</v>
      </c>
      <c r="W39" s="49"/>
      <c r="X39" s="38"/>
      <c r="Y39" s="166"/>
      <c r="Z39" s="108"/>
      <c r="AA39" s="6"/>
      <c r="AB39" s="215">
        <f t="shared" si="3"/>
        <v>340</v>
      </c>
      <c r="AC39" s="218">
        <f t="shared" si="4"/>
        <v>19</v>
      </c>
      <c r="AD39" s="85"/>
      <c r="AE39" s="58">
        <v>1</v>
      </c>
      <c r="AF39" s="148">
        <v>2</v>
      </c>
      <c r="AG39" s="202">
        <v>6</v>
      </c>
      <c r="AH39" s="53">
        <f t="shared" si="2"/>
        <v>56.666666666666664</v>
      </c>
    </row>
    <row r="40" spans="1:34" s="5" customFormat="1" ht="13.5" customHeight="1" thickBot="1" x14ac:dyDescent="0.35">
      <c r="A40" s="125">
        <v>35</v>
      </c>
      <c r="B40" s="133" t="s">
        <v>53</v>
      </c>
      <c r="C40" s="26">
        <v>49</v>
      </c>
      <c r="D40" s="52">
        <v>1</v>
      </c>
      <c r="E40" s="39">
        <v>39</v>
      </c>
      <c r="F40" s="38">
        <v>2</v>
      </c>
      <c r="G40" s="50"/>
      <c r="H40" s="48"/>
      <c r="I40" s="89">
        <v>37</v>
      </c>
      <c r="J40" s="90">
        <v>0</v>
      </c>
      <c r="K40" s="39">
        <v>58</v>
      </c>
      <c r="L40" s="48">
        <v>2</v>
      </c>
      <c r="M40" s="39">
        <v>45</v>
      </c>
      <c r="N40" s="38">
        <v>1</v>
      </c>
      <c r="O40" s="39"/>
      <c r="P40" s="38"/>
      <c r="Q40" s="170"/>
      <c r="R40" s="171"/>
      <c r="S40" s="39"/>
      <c r="T40" s="38"/>
      <c r="U40" s="39">
        <v>48</v>
      </c>
      <c r="V40" s="51">
        <v>0</v>
      </c>
      <c r="W40" s="26">
        <v>65</v>
      </c>
      <c r="X40" s="52">
        <v>3</v>
      </c>
      <c r="Y40" s="166"/>
      <c r="Z40" s="108"/>
      <c r="AA40" s="6"/>
      <c r="AB40" s="215">
        <f t="shared" si="3"/>
        <v>341</v>
      </c>
      <c r="AC40" s="218">
        <f t="shared" si="4"/>
        <v>9</v>
      </c>
      <c r="AD40" s="85"/>
      <c r="AE40" s="58">
        <v>1</v>
      </c>
      <c r="AF40" s="148"/>
      <c r="AG40" s="194">
        <v>7</v>
      </c>
      <c r="AH40" s="53">
        <f t="shared" si="2"/>
        <v>48.714285714285715</v>
      </c>
    </row>
    <row r="41" spans="1:34" s="5" customFormat="1" ht="13.5" customHeight="1" thickBot="1" x14ac:dyDescent="0.35">
      <c r="A41" s="126">
        <v>36</v>
      </c>
      <c r="B41" s="133" t="s">
        <v>4</v>
      </c>
      <c r="C41" s="74">
        <v>41</v>
      </c>
      <c r="D41" s="38">
        <v>0</v>
      </c>
      <c r="E41" s="39"/>
      <c r="F41" s="38"/>
      <c r="G41" s="39">
        <v>51</v>
      </c>
      <c r="H41" s="38">
        <v>1</v>
      </c>
      <c r="I41" s="89">
        <v>53</v>
      </c>
      <c r="J41" s="90">
        <v>1</v>
      </c>
      <c r="K41" s="39">
        <v>42</v>
      </c>
      <c r="L41" s="38">
        <v>1</v>
      </c>
      <c r="M41" s="39">
        <v>51</v>
      </c>
      <c r="N41" s="38">
        <v>2</v>
      </c>
      <c r="O41" s="39">
        <v>47</v>
      </c>
      <c r="P41" s="38">
        <v>2</v>
      </c>
      <c r="Q41" s="170"/>
      <c r="R41" s="171"/>
      <c r="S41" s="39">
        <v>48</v>
      </c>
      <c r="T41" s="38">
        <v>2</v>
      </c>
      <c r="U41" s="39">
        <v>54</v>
      </c>
      <c r="V41" s="38">
        <v>0</v>
      </c>
      <c r="W41" s="50"/>
      <c r="X41" s="38"/>
      <c r="Y41" s="166"/>
      <c r="Z41" s="108"/>
      <c r="AA41" s="6"/>
      <c r="AB41" s="215">
        <f t="shared" si="3"/>
        <v>387</v>
      </c>
      <c r="AC41" s="218">
        <f t="shared" si="4"/>
        <v>9</v>
      </c>
      <c r="AD41" s="85"/>
      <c r="AE41" s="58"/>
      <c r="AF41" s="148"/>
      <c r="AG41" s="195">
        <v>8</v>
      </c>
      <c r="AH41" s="53">
        <f t="shared" si="2"/>
        <v>48.375</v>
      </c>
    </row>
    <row r="42" spans="1:34" s="5" customFormat="1" ht="13.5" customHeight="1" thickBot="1" x14ac:dyDescent="0.35">
      <c r="A42" s="125">
        <v>37</v>
      </c>
      <c r="B42" s="133" t="s">
        <v>18</v>
      </c>
      <c r="C42" s="75"/>
      <c r="D42" s="38"/>
      <c r="E42" s="39">
        <v>43</v>
      </c>
      <c r="F42" s="38">
        <v>1</v>
      </c>
      <c r="G42" s="79"/>
      <c r="H42" s="38"/>
      <c r="I42" s="89"/>
      <c r="J42" s="90"/>
      <c r="K42" s="39"/>
      <c r="L42" s="38"/>
      <c r="M42" s="39"/>
      <c r="N42" s="38"/>
      <c r="O42" s="39"/>
      <c r="P42" s="38"/>
      <c r="Q42" s="170"/>
      <c r="R42" s="171"/>
      <c r="S42" s="39"/>
      <c r="T42" s="38"/>
      <c r="U42" s="102"/>
      <c r="V42" s="103"/>
      <c r="W42" s="102">
        <v>52</v>
      </c>
      <c r="X42" s="103">
        <v>2</v>
      </c>
      <c r="Y42" s="166"/>
      <c r="Z42" s="108"/>
      <c r="AA42" s="6"/>
      <c r="AB42" s="215">
        <f t="shared" si="3"/>
        <v>95</v>
      </c>
      <c r="AC42" s="218">
        <f t="shared" si="4"/>
        <v>3</v>
      </c>
      <c r="AD42" s="85"/>
      <c r="AE42" s="58"/>
      <c r="AF42" s="148"/>
      <c r="AG42" s="203">
        <v>2</v>
      </c>
      <c r="AH42" s="53">
        <f t="shared" si="2"/>
        <v>47.5</v>
      </c>
    </row>
    <row r="43" spans="1:34" s="5" customFormat="1" ht="13.5" customHeight="1" thickBot="1" x14ac:dyDescent="0.35">
      <c r="A43" s="126">
        <v>38</v>
      </c>
      <c r="B43" s="133" t="s">
        <v>81</v>
      </c>
      <c r="C43" s="75"/>
      <c r="D43" s="38"/>
      <c r="E43" s="49"/>
      <c r="F43" s="47"/>
      <c r="G43" s="39"/>
      <c r="H43" s="38"/>
      <c r="I43" s="89">
        <v>51</v>
      </c>
      <c r="J43" s="90">
        <v>2</v>
      </c>
      <c r="K43" s="39"/>
      <c r="L43" s="38"/>
      <c r="M43" s="39"/>
      <c r="N43" s="38"/>
      <c r="O43" s="39"/>
      <c r="P43" s="38"/>
      <c r="Q43" s="170"/>
      <c r="R43" s="171"/>
      <c r="S43" s="39"/>
      <c r="T43" s="38"/>
      <c r="U43" s="39"/>
      <c r="V43" s="38"/>
      <c r="W43" s="39"/>
      <c r="X43" s="38"/>
      <c r="Y43" s="166"/>
      <c r="Z43" s="108"/>
      <c r="AA43" s="6"/>
      <c r="AB43" s="215">
        <f t="shared" si="3"/>
        <v>51</v>
      </c>
      <c r="AC43" s="218">
        <f t="shared" si="4"/>
        <v>2</v>
      </c>
      <c r="AD43" s="85"/>
      <c r="AE43" s="58"/>
      <c r="AF43" s="148"/>
      <c r="AG43" s="196">
        <v>1</v>
      </c>
      <c r="AH43" s="53">
        <f t="shared" si="2"/>
        <v>51</v>
      </c>
    </row>
    <row r="44" spans="1:34" s="35" customFormat="1" ht="13.5" customHeight="1" thickBot="1" x14ac:dyDescent="0.35">
      <c r="A44" s="125">
        <v>39</v>
      </c>
      <c r="B44" s="133" t="s">
        <v>37</v>
      </c>
      <c r="C44" s="75"/>
      <c r="D44" s="51"/>
      <c r="E44" s="39"/>
      <c r="F44" s="38"/>
      <c r="G44" s="46"/>
      <c r="H44" s="38"/>
      <c r="I44" s="89">
        <v>42</v>
      </c>
      <c r="J44" s="90">
        <v>0</v>
      </c>
      <c r="K44" s="39">
        <v>46</v>
      </c>
      <c r="L44" s="38">
        <v>0</v>
      </c>
      <c r="M44" s="39"/>
      <c r="N44" s="38"/>
      <c r="O44" s="39"/>
      <c r="P44" s="38"/>
      <c r="Q44" s="170"/>
      <c r="R44" s="171"/>
      <c r="S44" s="39"/>
      <c r="T44" s="38"/>
      <c r="U44" s="39"/>
      <c r="V44" s="38"/>
      <c r="W44" s="39"/>
      <c r="X44" s="38"/>
      <c r="Y44" s="166"/>
      <c r="Z44" s="108"/>
      <c r="AA44" s="6"/>
      <c r="AB44" s="215">
        <f t="shared" si="3"/>
        <v>88</v>
      </c>
      <c r="AC44" s="218">
        <f t="shared" si="4"/>
        <v>0</v>
      </c>
      <c r="AD44" s="85"/>
      <c r="AE44" s="58"/>
      <c r="AF44" s="148"/>
      <c r="AG44" s="203">
        <v>2</v>
      </c>
      <c r="AH44" s="53">
        <f t="shared" si="2"/>
        <v>44</v>
      </c>
    </row>
    <row r="45" spans="1:34" s="5" customFormat="1" ht="13.5" customHeight="1" thickBot="1" x14ac:dyDescent="0.35">
      <c r="A45" s="126">
        <v>40</v>
      </c>
      <c r="B45" s="133" t="s">
        <v>40</v>
      </c>
      <c r="C45" s="75"/>
      <c r="D45" s="80"/>
      <c r="E45" s="50">
        <v>42</v>
      </c>
      <c r="F45" s="48">
        <v>1</v>
      </c>
      <c r="G45" s="49">
        <v>43</v>
      </c>
      <c r="H45" s="38">
        <v>0</v>
      </c>
      <c r="I45" s="89"/>
      <c r="J45" s="90"/>
      <c r="K45" s="39">
        <v>43</v>
      </c>
      <c r="L45" s="38">
        <v>0</v>
      </c>
      <c r="M45" s="39">
        <v>42</v>
      </c>
      <c r="N45" s="38">
        <v>0</v>
      </c>
      <c r="O45" s="39"/>
      <c r="P45" s="38"/>
      <c r="Q45" s="170"/>
      <c r="R45" s="171"/>
      <c r="S45" s="39">
        <v>56</v>
      </c>
      <c r="T45" s="38">
        <v>2</v>
      </c>
      <c r="U45" s="39">
        <v>45</v>
      </c>
      <c r="V45" s="38">
        <v>1</v>
      </c>
      <c r="W45" s="39"/>
      <c r="X45" s="38"/>
      <c r="Y45" s="166"/>
      <c r="Z45" s="108"/>
      <c r="AA45" s="6"/>
      <c r="AB45" s="215">
        <f t="shared" si="3"/>
        <v>271</v>
      </c>
      <c r="AC45" s="218">
        <f t="shared" si="4"/>
        <v>4</v>
      </c>
      <c r="AD45" s="85"/>
      <c r="AE45" s="58"/>
      <c r="AF45" s="148"/>
      <c r="AG45" s="202">
        <v>6</v>
      </c>
      <c r="AH45" s="53">
        <f t="shared" si="2"/>
        <v>45.166666666666664</v>
      </c>
    </row>
    <row r="46" spans="1:34" s="5" customFormat="1" ht="13.5" customHeight="1" thickBot="1" x14ac:dyDescent="0.35">
      <c r="A46" s="125">
        <v>41</v>
      </c>
      <c r="B46" s="133" t="s">
        <v>5</v>
      </c>
      <c r="C46" s="75">
        <v>57</v>
      </c>
      <c r="D46" s="38">
        <v>0</v>
      </c>
      <c r="E46" s="39">
        <v>46</v>
      </c>
      <c r="F46" s="51">
        <v>0</v>
      </c>
      <c r="G46" s="39">
        <v>53</v>
      </c>
      <c r="H46" s="52">
        <v>3</v>
      </c>
      <c r="I46" s="89"/>
      <c r="J46" s="90"/>
      <c r="K46" s="39"/>
      <c r="L46" s="38"/>
      <c r="M46" s="39"/>
      <c r="N46" s="38"/>
      <c r="O46" s="39">
        <v>60</v>
      </c>
      <c r="P46" s="38">
        <v>2</v>
      </c>
      <c r="Q46" s="170"/>
      <c r="R46" s="171"/>
      <c r="S46" s="39"/>
      <c r="T46" s="38"/>
      <c r="U46" s="39"/>
      <c r="V46" s="38"/>
      <c r="W46" s="39"/>
      <c r="X46" s="38"/>
      <c r="Y46" s="166"/>
      <c r="Z46" s="108"/>
      <c r="AA46" s="6"/>
      <c r="AB46" s="215">
        <f t="shared" si="3"/>
        <v>216</v>
      </c>
      <c r="AC46" s="218">
        <f t="shared" si="4"/>
        <v>5</v>
      </c>
      <c r="AD46" s="85"/>
      <c r="AE46" s="58"/>
      <c r="AF46" s="148"/>
      <c r="AG46" s="204">
        <v>4</v>
      </c>
      <c r="AH46" s="53">
        <f t="shared" si="2"/>
        <v>54</v>
      </c>
    </row>
    <row r="47" spans="1:34" s="5" customFormat="1" ht="13.5" customHeight="1" thickBot="1" x14ac:dyDescent="0.35">
      <c r="A47" s="126">
        <v>42</v>
      </c>
      <c r="B47" s="133" t="s">
        <v>9</v>
      </c>
      <c r="C47" s="75"/>
      <c r="D47" s="38"/>
      <c r="E47" s="49">
        <v>42</v>
      </c>
      <c r="F47" s="47">
        <v>0</v>
      </c>
      <c r="G47" s="101">
        <v>45</v>
      </c>
      <c r="H47" s="38">
        <v>0</v>
      </c>
      <c r="I47" s="89">
        <v>46</v>
      </c>
      <c r="J47" s="90">
        <v>0</v>
      </c>
      <c r="K47" s="49">
        <v>52</v>
      </c>
      <c r="L47" s="47">
        <v>2</v>
      </c>
      <c r="M47" s="39">
        <v>36</v>
      </c>
      <c r="N47" s="38">
        <v>0</v>
      </c>
      <c r="O47" s="39">
        <v>45</v>
      </c>
      <c r="P47" s="38">
        <v>1</v>
      </c>
      <c r="Q47" s="170"/>
      <c r="R47" s="171"/>
      <c r="S47" s="39">
        <v>50</v>
      </c>
      <c r="T47" s="38">
        <v>0</v>
      </c>
      <c r="U47" s="39">
        <v>41</v>
      </c>
      <c r="V47" s="38">
        <v>0</v>
      </c>
      <c r="W47" s="39">
        <v>44</v>
      </c>
      <c r="X47" s="47">
        <v>0</v>
      </c>
      <c r="Y47" s="166"/>
      <c r="Z47" s="108"/>
      <c r="AA47" s="6"/>
      <c r="AB47" s="215">
        <f t="shared" si="3"/>
        <v>401</v>
      </c>
      <c r="AC47" s="218">
        <f t="shared" si="4"/>
        <v>3</v>
      </c>
      <c r="AD47" s="85"/>
      <c r="AE47" s="58"/>
      <c r="AF47" s="148"/>
      <c r="AG47" s="201">
        <v>9</v>
      </c>
      <c r="AH47" s="53">
        <f t="shared" si="2"/>
        <v>44.555555555555557</v>
      </c>
    </row>
    <row r="48" spans="1:34" s="5" customFormat="1" ht="13.5" customHeight="1" thickBot="1" x14ac:dyDescent="0.35">
      <c r="A48" s="125">
        <v>43</v>
      </c>
      <c r="B48" s="133" t="s">
        <v>0</v>
      </c>
      <c r="C48" s="75">
        <v>42</v>
      </c>
      <c r="D48" s="51">
        <v>1</v>
      </c>
      <c r="E48" s="26">
        <v>67</v>
      </c>
      <c r="F48" s="29">
        <v>4</v>
      </c>
      <c r="G48" s="175">
        <v>33</v>
      </c>
      <c r="H48" s="104">
        <v>0</v>
      </c>
      <c r="I48" s="89">
        <v>41</v>
      </c>
      <c r="J48" s="99">
        <v>2</v>
      </c>
      <c r="K48" s="26">
        <v>62</v>
      </c>
      <c r="L48" s="29">
        <v>3</v>
      </c>
      <c r="M48" s="46">
        <v>34</v>
      </c>
      <c r="N48" s="38">
        <v>1</v>
      </c>
      <c r="O48" s="39">
        <v>48</v>
      </c>
      <c r="P48" s="38">
        <v>0</v>
      </c>
      <c r="Q48" s="170"/>
      <c r="R48" s="171"/>
      <c r="S48" s="39">
        <v>42</v>
      </c>
      <c r="T48" s="103">
        <v>1</v>
      </c>
      <c r="U48" s="39">
        <v>47</v>
      </c>
      <c r="V48" s="38">
        <v>1</v>
      </c>
      <c r="W48" s="61">
        <v>57</v>
      </c>
      <c r="X48" s="29">
        <v>4</v>
      </c>
      <c r="Y48" s="166"/>
      <c r="Z48" s="108"/>
      <c r="AA48" s="6"/>
      <c r="AB48" s="215">
        <f t="shared" si="3"/>
        <v>473</v>
      </c>
      <c r="AC48" s="218">
        <f t="shared" si="4"/>
        <v>17</v>
      </c>
      <c r="AD48" s="85" t="s">
        <v>27</v>
      </c>
      <c r="AE48" s="58">
        <v>2</v>
      </c>
      <c r="AF48" s="148">
        <v>3</v>
      </c>
      <c r="AG48" s="33">
        <v>10</v>
      </c>
      <c r="AH48" s="53">
        <f t="shared" si="2"/>
        <v>47.3</v>
      </c>
    </row>
    <row r="49" spans="1:34" s="5" customFormat="1" ht="13.5" customHeight="1" thickBot="1" x14ac:dyDescent="0.35">
      <c r="A49" s="126">
        <v>44</v>
      </c>
      <c r="B49" s="133" t="s">
        <v>22</v>
      </c>
      <c r="C49" s="75"/>
      <c r="D49" s="38"/>
      <c r="E49" s="50"/>
      <c r="F49" s="48"/>
      <c r="G49" s="101">
        <v>35</v>
      </c>
      <c r="H49" s="38">
        <v>1</v>
      </c>
      <c r="I49" s="89"/>
      <c r="J49" s="90"/>
      <c r="K49" s="50">
        <v>47</v>
      </c>
      <c r="L49" s="48">
        <v>0</v>
      </c>
      <c r="M49" s="39">
        <v>49</v>
      </c>
      <c r="N49" s="38">
        <v>2</v>
      </c>
      <c r="O49" s="39"/>
      <c r="P49" s="38"/>
      <c r="Q49" s="170"/>
      <c r="R49" s="171"/>
      <c r="S49" s="39">
        <v>50</v>
      </c>
      <c r="T49" s="38">
        <v>1</v>
      </c>
      <c r="U49" s="39">
        <v>52</v>
      </c>
      <c r="V49" s="38">
        <v>0</v>
      </c>
      <c r="W49" s="39">
        <v>57</v>
      </c>
      <c r="X49" s="48">
        <v>0</v>
      </c>
      <c r="Y49" s="166"/>
      <c r="Z49" s="108"/>
      <c r="AA49" s="6"/>
      <c r="AB49" s="215">
        <f t="shared" si="3"/>
        <v>290</v>
      </c>
      <c r="AC49" s="218">
        <f t="shared" si="4"/>
        <v>4</v>
      </c>
      <c r="AD49" s="85"/>
      <c r="AE49" s="58"/>
      <c r="AF49" s="148"/>
      <c r="AG49" s="202">
        <v>6</v>
      </c>
      <c r="AH49" s="53">
        <f t="shared" si="2"/>
        <v>48.333333333333336</v>
      </c>
    </row>
    <row r="50" spans="1:34" s="5" customFormat="1" ht="13.5" customHeight="1" thickBot="1" x14ac:dyDescent="0.35">
      <c r="A50" s="125">
        <v>45</v>
      </c>
      <c r="B50" s="133" t="s">
        <v>19</v>
      </c>
      <c r="C50" s="75"/>
      <c r="D50" s="38"/>
      <c r="E50" s="39">
        <v>57</v>
      </c>
      <c r="F50" s="51">
        <v>0</v>
      </c>
      <c r="G50" s="26">
        <v>67</v>
      </c>
      <c r="H50" s="52">
        <v>4</v>
      </c>
      <c r="I50" s="100">
        <v>53</v>
      </c>
      <c r="J50" s="90">
        <v>0</v>
      </c>
      <c r="K50" s="39"/>
      <c r="L50" s="81"/>
      <c r="M50" s="113"/>
      <c r="N50" s="81"/>
      <c r="O50" s="39">
        <v>47</v>
      </c>
      <c r="P50" s="38">
        <v>2</v>
      </c>
      <c r="Q50" s="170"/>
      <c r="R50" s="171"/>
      <c r="S50" s="39">
        <v>64</v>
      </c>
      <c r="T50" s="38">
        <v>4</v>
      </c>
      <c r="U50" s="39"/>
      <c r="V50" s="38"/>
      <c r="W50" s="39">
        <v>59</v>
      </c>
      <c r="X50" s="38">
        <v>3</v>
      </c>
      <c r="Y50" s="166"/>
      <c r="Z50" s="108"/>
      <c r="AA50" s="6"/>
      <c r="AB50" s="215">
        <f t="shared" si="3"/>
        <v>347</v>
      </c>
      <c r="AC50" s="218">
        <f t="shared" si="4"/>
        <v>13</v>
      </c>
      <c r="AD50" s="85"/>
      <c r="AE50" s="58">
        <v>1</v>
      </c>
      <c r="AF50" s="148"/>
      <c r="AG50" s="202">
        <v>6</v>
      </c>
      <c r="AH50" s="53">
        <f t="shared" si="2"/>
        <v>57.833333333333336</v>
      </c>
    </row>
    <row r="51" spans="1:34" s="5" customFormat="1" ht="13.5" customHeight="1" thickBot="1" x14ac:dyDescent="0.35">
      <c r="A51" s="126">
        <v>46</v>
      </c>
      <c r="B51" s="133" t="s">
        <v>43</v>
      </c>
      <c r="C51" s="75"/>
      <c r="D51" s="38"/>
      <c r="E51" s="39"/>
      <c r="F51" s="38"/>
      <c r="G51" s="50"/>
      <c r="H51" s="38"/>
      <c r="I51" s="89"/>
      <c r="J51" s="90"/>
      <c r="K51" s="39">
        <v>42</v>
      </c>
      <c r="L51" s="38">
        <v>0</v>
      </c>
      <c r="M51" s="39"/>
      <c r="N51" s="38"/>
      <c r="O51" s="39"/>
      <c r="P51" s="38"/>
      <c r="Q51" s="170"/>
      <c r="R51" s="171"/>
      <c r="S51" s="39"/>
      <c r="T51" s="38"/>
      <c r="U51" s="39"/>
      <c r="V51" s="38"/>
      <c r="W51" s="39"/>
      <c r="X51" s="38"/>
      <c r="Y51" s="166"/>
      <c r="Z51" s="108"/>
      <c r="AA51" s="6"/>
      <c r="AB51" s="215">
        <f t="shared" si="3"/>
        <v>42</v>
      </c>
      <c r="AC51" s="218">
        <f t="shared" si="4"/>
        <v>0</v>
      </c>
      <c r="AD51" s="85"/>
      <c r="AE51" s="58"/>
      <c r="AF51" s="148"/>
      <c r="AG51" s="196">
        <v>1</v>
      </c>
      <c r="AH51" s="53">
        <f t="shared" si="2"/>
        <v>42</v>
      </c>
    </row>
    <row r="52" spans="1:34" s="5" customFormat="1" ht="13.5" customHeight="1" thickBot="1" x14ac:dyDescent="0.35">
      <c r="A52" s="125">
        <v>47</v>
      </c>
      <c r="B52" s="133" t="s">
        <v>23</v>
      </c>
      <c r="C52" s="75"/>
      <c r="D52" s="38"/>
      <c r="E52" s="39">
        <v>46</v>
      </c>
      <c r="F52" s="38">
        <v>1</v>
      </c>
      <c r="G52" s="39"/>
      <c r="H52" s="38"/>
      <c r="I52" s="89"/>
      <c r="J52" s="90"/>
      <c r="K52" s="49"/>
      <c r="L52" s="38"/>
      <c r="M52" s="39"/>
      <c r="N52" s="38"/>
      <c r="O52" s="39"/>
      <c r="P52" s="38"/>
      <c r="Q52" s="170"/>
      <c r="R52" s="171"/>
      <c r="S52" s="39"/>
      <c r="T52" s="38"/>
      <c r="U52" s="39"/>
      <c r="V52" s="38"/>
      <c r="W52" s="39">
        <v>44</v>
      </c>
      <c r="X52" s="38">
        <v>1</v>
      </c>
      <c r="Y52" s="166"/>
      <c r="Z52" s="108"/>
      <c r="AA52" s="6"/>
      <c r="AB52" s="215">
        <f t="shared" si="3"/>
        <v>90</v>
      </c>
      <c r="AC52" s="218">
        <f t="shared" si="4"/>
        <v>2</v>
      </c>
      <c r="AD52" s="85"/>
      <c r="AE52" s="58"/>
      <c r="AF52" s="148"/>
      <c r="AG52" s="203">
        <v>2</v>
      </c>
      <c r="AH52" s="53">
        <f t="shared" si="2"/>
        <v>45</v>
      </c>
    </row>
    <row r="53" spans="1:34" s="5" customFormat="1" ht="13.5" customHeight="1" thickBot="1" x14ac:dyDescent="0.35">
      <c r="A53" s="126">
        <v>48</v>
      </c>
      <c r="B53" s="133" t="s">
        <v>8</v>
      </c>
      <c r="C53" s="75"/>
      <c r="D53" s="38"/>
      <c r="E53" s="39">
        <v>53</v>
      </c>
      <c r="F53" s="38">
        <v>2</v>
      </c>
      <c r="G53" s="39">
        <v>40</v>
      </c>
      <c r="H53" s="38">
        <v>1</v>
      </c>
      <c r="I53" s="89"/>
      <c r="J53" s="99"/>
      <c r="K53" s="175">
        <v>28</v>
      </c>
      <c r="L53" s="52">
        <v>0</v>
      </c>
      <c r="M53" s="39">
        <v>41</v>
      </c>
      <c r="N53" s="38">
        <v>0</v>
      </c>
      <c r="O53" s="39"/>
      <c r="P53" s="38"/>
      <c r="Q53" s="170"/>
      <c r="R53" s="171"/>
      <c r="S53" s="39">
        <v>50</v>
      </c>
      <c r="T53" s="80">
        <v>1</v>
      </c>
      <c r="U53" s="39">
        <v>42</v>
      </c>
      <c r="V53" s="38">
        <v>0</v>
      </c>
      <c r="W53" s="39"/>
      <c r="X53" s="38"/>
      <c r="Y53" s="166"/>
      <c r="Z53" s="108"/>
      <c r="AA53" s="6"/>
      <c r="AB53" s="215">
        <f t="shared" si="3"/>
        <v>254</v>
      </c>
      <c r="AC53" s="218">
        <f t="shared" si="4"/>
        <v>4</v>
      </c>
      <c r="AD53" s="85"/>
      <c r="AE53" s="58"/>
      <c r="AF53" s="148"/>
      <c r="AG53" s="202">
        <v>6</v>
      </c>
      <c r="AH53" s="53">
        <f t="shared" si="2"/>
        <v>42.333333333333336</v>
      </c>
    </row>
    <row r="54" spans="1:34" s="35" customFormat="1" ht="13.5" customHeight="1" thickBot="1" x14ac:dyDescent="0.35">
      <c r="A54" s="125">
        <v>49</v>
      </c>
      <c r="B54" s="134" t="s">
        <v>75</v>
      </c>
      <c r="C54" s="75"/>
      <c r="D54" s="38"/>
      <c r="E54" s="39">
        <v>51</v>
      </c>
      <c r="F54" s="38">
        <v>1</v>
      </c>
      <c r="G54" s="39"/>
      <c r="H54" s="38"/>
      <c r="I54" s="89"/>
      <c r="J54" s="90"/>
      <c r="K54" s="50"/>
      <c r="L54" s="38"/>
      <c r="M54" s="39"/>
      <c r="N54" s="38"/>
      <c r="O54" s="39"/>
      <c r="P54" s="38"/>
      <c r="Q54" s="170"/>
      <c r="R54" s="171"/>
      <c r="S54" s="39"/>
      <c r="T54" s="80"/>
      <c r="U54" s="79"/>
      <c r="V54" s="38"/>
      <c r="W54" s="39"/>
      <c r="X54" s="38"/>
      <c r="Y54" s="166"/>
      <c r="Z54" s="108"/>
      <c r="AA54" s="6"/>
      <c r="AB54" s="215">
        <f t="shared" si="3"/>
        <v>51</v>
      </c>
      <c r="AC54" s="218">
        <f t="shared" si="4"/>
        <v>1</v>
      </c>
      <c r="AD54" s="85"/>
      <c r="AE54" s="58"/>
      <c r="AF54" s="148"/>
      <c r="AG54" s="196">
        <v>1</v>
      </c>
      <c r="AH54" s="53">
        <f t="shared" si="2"/>
        <v>51</v>
      </c>
    </row>
    <row r="55" spans="1:34" s="5" customFormat="1" ht="13.5" customHeight="1" thickBot="1" x14ac:dyDescent="0.35">
      <c r="A55" s="126">
        <v>50</v>
      </c>
      <c r="B55" s="133" t="s">
        <v>26</v>
      </c>
      <c r="C55" s="75">
        <v>52</v>
      </c>
      <c r="D55" s="38">
        <v>2</v>
      </c>
      <c r="E55" s="39">
        <v>40</v>
      </c>
      <c r="F55" s="38">
        <v>0</v>
      </c>
      <c r="G55" s="39">
        <v>52</v>
      </c>
      <c r="H55" s="38">
        <v>2</v>
      </c>
      <c r="I55" s="89">
        <v>59</v>
      </c>
      <c r="J55" s="90">
        <v>3</v>
      </c>
      <c r="K55" s="39">
        <v>41</v>
      </c>
      <c r="L55" s="38">
        <v>0</v>
      </c>
      <c r="M55" s="39">
        <v>52</v>
      </c>
      <c r="N55" s="38">
        <v>1</v>
      </c>
      <c r="O55" s="39">
        <v>52</v>
      </c>
      <c r="P55" s="38">
        <v>1</v>
      </c>
      <c r="Q55" s="170"/>
      <c r="R55" s="174"/>
      <c r="S55" s="39"/>
      <c r="T55" s="47"/>
      <c r="U55" s="39"/>
      <c r="V55" s="38"/>
      <c r="W55" s="39">
        <v>47</v>
      </c>
      <c r="X55" s="38">
        <v>1</v>
      </c>
      <c r="Y55" s="166"/>
      <c r="Z55" s="108"/>
      <c r="AA55" s="6"/>
      <c r="AB55" s="215">
        <f t="shared" si="3"/>
        <v>395</v>
      </c>
      <c r="AC55" s="218">
        <f t="shared" si="4"/>
        <v>10</v>
      </c>
      <c r="AD55" s="85"/>
      <c r="AE55" s="58"/>
      <c r="AF55" s="148"/>
      <c r="AG55" s="195">
        <v>8</v>
      </c>
      <c r="AH55" s="53">
        <f t="shared" si="2"/>
        <v>49.375</v>
      </c>
    </row>
    <row r="56" spans="1:34" s="5" customFormat="1" ht="13.5" customHeight="1" thickBot="1" x14ac:dyDescent="0.35">
      <c r="A56" s="125">
        <v>51</v>
      </c>
      <c r="B56" s="134" t="s">
        <v>90</v>
      </c>
      <c r="C56" s="75"/>
      <c r="D56" s="38"/>
      <c r="E56" s="39"/>
      <c r="F56" s="38"/>
      <c r="G56" s="39"/>
      <c r="H56" s="38"/>
      <c r="I56" s="95"/>
      <c r="J56" s="90"/>
      <c r="K56" s="39"/>
      <c r="L56" s="38"/>
      <c r="M56" s="39"/>
      <c r="N56" s="38"/>
      <c r="O56" s="39"/>
      <c r="P56" s="38"/>
      <c r="Q56" s="170"/>
      <c r="R56" s="174"/>
      <c r="S56" s="49"/>
      <c r="T56" s="47"/>
      <c r="U56" s="46"/>
      <c r="V56" s="47"/>
      <c r="W56" s="39">
        <v>45</v>
      </c>
      <c r="X56" s="38">
        <v>1</v>
      </c>
      <c r="Y56" s="166"/>
      <c r="Z56" s="108"/>
      <c r="AA56" s="6"/>
      <c r="AB56" s="215">
        <f t="shared" si="3"/>
        <v>45</v>
      </c>
      <c r="AC56" s="218">
        <f t="shared" si="4"/>
        <v>1</v>
      </c>
      <c r="AD56" s="85"/>
      <c r="AE56" s="58"/>
      <c r="AF56" s="148"/>
      <c r="AG56" s="196">
        <v>1</v>
      </c>
      <c r="AH56" s="53">
        <f t="shared" si="2"/>
        <v>45</v>
      </c>
    </row>
    <row r="57" spans="1:34" s="5" customFormat="1" ht="13.5" customHeight="1" thickBot="1" x14ac:dyDescent="0.35">
      <c r="A57" s="126">
        <v>52</v>
      </c>
      <c r="B57" s="134" t="s">
        <v>84</v>
      </c>
      <c r="C57" s="75"/>
      <c r="D57" s="38"/>
      <c r="E57" s="39"/>
      <c r="F57" s="38"/>
      <c r="G57" s="39"/>
      <c r="H57" s="38"/>
      <c r="I57" s="95"/>
      <c r="J57" s="90"/>
      <c r="K57" s="39"/>
      <c r="L57" s="38"/>
      <c r="M57" s="39"/>
      <c r="N57" s="38"/>
      <c r="O57" s="39">
        <v>50</v>
      </c>
      <c r="P57" s="38">
        <v>2</v>
      </c>
      <c r="Q57" s="172"/>
      <c r="R57" s="174"/>
      <c r="S57" s="26">
        <v>70</v>
      </c>
      <c r="T57" s="29">
        <v>6</v>
      </c>
      <c r="U57" s="46"/>
      <c r="V57" s="47"/>
      <c r="W57" s="39">
        <v>54</v>
      </c>
      <c r="X57" s="38">
        <v>0</v>
      </c>
      <c r="Y57" s="166"/>
      <c r="Z57" s="108"/>
      <c r="AA57" s="6"/>
      <c r="AB57" s="215">
        <f t="shared" si="3"/>
        <v>174</v>
      </c>
      <c r="AC57" s="218">
        <f t="shared" si="4"/>
        <v>8</v>
      </c>
      <c r="AD57" s="85"/>
      <c r="AE57" s="58">
        <v>1</v>
      </c>
      <c r="AF57" s="148">
        <v>1</v>
      </c>
      <c r="AG57" s="199">
        <v>3</v>
      </c>
      <c r="AH57" s="53">
        <f t="shared" si="2"/>
        <v>58</v>
      </c>
    </row>
    <row r="58" spans="1:34" s="5" customFormat="1" ht="13.5" customHeight="1" thickBot="1" x14ac:dyDescent="0.35">
      <c r="A58" s="125">
        <v>53</v>
      </c>
      <c r="B58" s="134" t="s">
        <v>80</v>
      </c>
      <c r="C58" s="75"/>
      <c r="D58" s="38"/>
      <c r="E58" s="39"/>
      <c r="F58" s="38"/>
      <c r="G58" s="39">
        <v>42</v>
      </c>
      <c r="H58" s="38">
        <v>2</v>
      </c>
      <c r="I58" s="95">
        <v>48</v>
      </c>
      <c r="J58" s="90">
        <v>0</v>
      </c>
      <c r="K58" s="39">
        <v>45</v>
      </c>
      <c r="L58" s="38">
        <v>0</v>
      </c>
      <c r="M58" s="39">
        <v>53</v>
      </c>
      <c r="N58" s="38">
        <v>1</v>
      </c>
      <c r="O58" s="39">
        <v>36</v>
      </c>
      <c r="P58" s="38">
        <v>1</v>
      </c>
      <c r="Q58" s="170"/>
      <c r="R58" s="171"/>
      <c r="S58" s="50">
        <v>47</v>
      </c>
      <c r="T58" s="48">
        <v>2</v>
      </c>
      <c r="U58" s="180">
        <v>60</v>
      </c>
      <c r="V58" s="29">
        <v>6</v>
      </c>
      <c r="W58" s="56"/>
      <c r="X58" s="38"/>
      <c r="Y58" s="166"/>
      <c r="Z58" s="108"/>
      <c r="AA58" s="6"/>
      <c r="AB58" s="215">
        <f t="shared" si="3"/>
        <v>331</v>
      </c>
      <c r="AC58" s="218">
        <f t="shared" si="4"/>
        <v>12</v>
      </c>
      <c r="AD58" s="85"/>
      <c r="AE58" s="58"/>
      <c r="AF58" s="148">
        <v>1</v>
      </c>
      <c r="AG58" s="194">
        <v>7</v>
      </c>
      <c r="AH58" s="53">
        <f t="shared" si="2"/>
        <v>47.285714285714285</v>
      </c>
    </row>
    <row r="59" spans="1:34" s="5" customFormat="1" ht="13.5" customHeight="1" thickBot="1" x14ac:dyDescent="0.35">
      <c r="A59" s="126">
        <v>54</v>
      </c>
      <c r="B59" s="133" t="s">
        <v>10</v>
      </c>
      <c r="C59" s="75"/>
      <c r="D59" s="38"/>
      <c r="E59" s="49">
        <v>50</v>
      </c>
      <c r="F59" s="38">
        <v>1</v>
      </c>
      <c r="G59" s="39">
        <v>41</v>
      </c>
      <c r="H59" s="51">
        <v>2</v>
      </c>
      <c r="I59" s="176">
        <v>27</v>
      </c>
      <c r="J59" s="94">
        <v>0</v>
      </c>
      <c r="K59" s="39">
        <v>31</v>
      </c>
      <c r="L59" s="38">
        <v>1</v>
      </c>
      <c r="M59" s="39">
        <v>47</v>
      </c>
      <c r="N59" s="38">
        <v>2</v>
      </c>
      <c r="O59" s="39">
        <v>38</v>
      </c>
      <c r="P59" s="38">
        <v>1</v>
      </c>
      <c r="Q59" s="170"/>
      <c r="R59" s="171"/>
      <c r="S59" s="39">
        <v>38</v>
      </c>
      <c r="T59" s="51">
        <v>0</v>
      </c>
      <c r="U59" s="26">
        <v>64</v>
      </c>
      <c r="V59" s="192">
        <v>0</v>
      </c>
      <c r="W59" s="175">
        <v>27</v>
      </c>
      <c r="X59" s="52">
        <v>0</v>
      </c>
      <c r="Y59" s="166"/>
      <c r="Z59" s="108"/>
      <c r="AA59" s="6"/>
      <c r="AB59" s="215">
        <f t="shared" si="3"/>
        <v>363</v>
      </c>
      <c r="AC59" s="218">
        <f t="shared" si="4"/>
        <v>7</v>
      </c>
      <c r="AD59" s="85"/>
      <c r="AE59" s="58">
        <v>1</v>
      </c>
      <c r="AF59" s="148"/>
      <c r="AG59" s="201">
        <v>9</v>
      </c>
      <c r="AH59" s="53">
        <f t="shared" si="2"/>
        <v>40.333333333333336</v>
      </c>
    </row>
    <row r="60" spans="1:34" s="5" customFormat="1" ht="13.5" customHeight="1" thickBot="1" x14ac:dyDescent="0.35">
      <c r="A60" s="125">
        <v>55</v>
      </c>
      <c r="B60" s="135" t="s">
        <v>73</v>
      </c>
      <c r="C60" s="75"/>
      <c r="D60" s="51"/>
      <c r="E60" s="175">
        <v>33</v>
      </c>
      <c r="F60" s="52">
        <v>0</v>
      </c>
      <c r="G60" s="39">
        <v>49</v>
      </c>
      <c r="H60" s="38">
        <v>2</v>
      </c>
      <c r="I60" s="96">
        <v>47</v>
      </c>
      <c r="J60" s="90">
        <v>0</v>
      </c>
      <c r="K60" s="39">
        <v>55</v>
      </c>
      <c r="L60" s="38">
        <v>1</v>
      </c>
      <c r="M60" s="39">
        <v>47</v>
      </c>
      <c r="N60" s="38">
        <v>3</v>
      </c>
      <c r="O60" s="49">
        <v>46</v>
      </c>
      <c r="P60" s="47">
        <v>0</v>
      </c>
      <c r="Q60" s="170"/>
      <c r="R60" s="171"/>
      <c r="S60" s="39">
        <v>59</v>
      </c>
      <c r="T60" s="38">
        <v>2</v>
      </c>
      <c r="U60" s="50">
        <v>48</v>
      </c>
      <c r="V60" s="38">
        <v>0</v>
      </c>
      <c r="W60" s="50"/>
      <c r="X60" s="38"/>
      <c r="Y60" s="166"/>
      <c r="Z60" s="108"/>
      <c r="AA60" s="32"/>
      <c r="AB60" s="215">
        <f t="shared" si="3"/>
        <v>384</v>
      </c>
      <c r="AC60" s="218">
        <f t="shared" si="4"/>
        <v>8</v>
      </c>
      <c r="AD60" s="85"/>
      <c r="AE60" s="58"/>
      <c r="AF60" s="148"/>
      <c r="AG60" s="195">
        <v>8</v>
      </c>
      <c r="AH60" s="53">
        <f t="shared" si="2"/>
        <v>48</v>
      </c>
    </row>
    <row r="61" spans="1:34" s="5" customFormat="1" ht="13.5" customHeight="1" thickBot="1" x14ac:dyDescent="0.35">
      <c r="A61" s="126">
        <v>56</v>
      </c>
      <c r="B61" s="136" t="s">
        <v>24</v>
      </c>
      <c r="C61" s="75"/>
      <c r="D61" s="80"/>
      <c r="E61" s="39">
        <v>65</v>
      </c>
      <c r="F61" s="38">
        <v>3</v>
      </c>
      <c r="G61" s="39">
        <v>45</v>
      </c>
      <c r="H61" s="38">
        <v>1</v>
      </c>
      <c r="I61" s="89">
        <v>60</v>
      </c>
      <c r="J61" s="90">
        <v>2</v>
      </c>
      <c r="K61" s="39"/>
      <c r="L61" s="38"/>
      <c r="M61" s="39"/>
      <c r="N61" s="51"/>
      <c r="O61" s="60">
        <v>65</v>
      </c>
      <c r="P61" s="62">
        <v>5</v>
      </c>
      <c r="Q61" s="173"/>
      <c r="R61" s="171"/>
      <c r="S61" s="39">
        <v>48</v>
      </c>
      <c r="T61" s="47">
        <v>4</v>
      </c>
      <c r="U61" s="49">
        <v>55</v>
      </c>
      <c r="V61" s="38">
        <v>1</v>
      </c>
      <c r="W61" s="39"/>
      <c r="X61" s="38"/>
      <c r="Y61" s="166"/>
      <c r="Z61" s="108"/>
      <c r="AA61" s="32"/>
      <c r="AB61" s="215">
        <f t="shared" si="3"/>
        <v>338</v>
      </c>
      <c r="AC61" s="218">
        <f t="shared" si="4"/>
        <v>16</v>
      </c>
      <c r="AD61" s="85"/>
      <c r="AE61" s="58">
        <v>1</v>
      </c>
      <c r="AF61" s="148">
        <v>1</v>
      </c>
      <c r="AG61" s="202">
        <v>6</v>
      </c>
      <c r="AH61" s="53">
        <f t="shared" si="2"/>
        <v>56.333333333333336</v>
      </c>
    </row>
    <row r="62" spans="1:34" s="5" customFormat="1" ht="13.5" customHeight="1" thickBot="1" x14ac:dyDescent="0.35">
      <c r="A62" s="125">
        <v>57</v>
      </c>
      <c r="B62" s="135" t="s">
        <v>89</v>
      </c>
      <c r="C62" s="75"/>
      <c r="D62" s="80"/>
      <c r="E62" s="39"/>
      <c r="F62" s="38"/>
      <c r="G62" s="39"/>
      <c r="H62" s="38"/>
      <c r="I62" s="89"/>
      <c r="J62" s="90"/>
      <c r="K62" s="39"/>
      <c r="L62" s="38"/>
      <c r="M62" s="39"/>
      <c r="N62" s="51"/>
      <c r="O62" s="60"/>
      <c r="P62" s="193"/>
      <c r="Q62" s="173"/>
      <c r="R62" s="171"/>
      <c r="S62" s="39"/>
      <c r="T62" s="38"/>
      <c r="U62" s="49"/>
      <c r="V62" s="52"/>
      <c r="W62" s="39">
        <v>48</v>
      </c>
      <c r="X62" s="38">
        <v>1</v>
      </c>
      <c r="Y62" s="166"/>
      <c r="Z62" s="108"/>
      <c r="AA62" s="32"/>
      <c r="AB62" s="215">
        <f t="shared" si="3"/>
        <v>48</v>
      </c>
      <c r="AC62" s="218">
        <f t="shared" si="4"/>
        <v>1</v>
      </c>
      <c r="AD62" s="85"/>
      <c r="AE62" s="58"/>
      <c r="AF62" s="148"/>
      <c r="AG62" s="196">
        <v>1</v>
      </c>
      <c r="AH62" s="53">
        <f t="shared" si="2"/>
        <v>48</v>
      </c>
    </row>
    <row r="63" spans="1:34" s="5" customFormat="1" ht="13.5" customHeight="1" thickBot="1" x14ac:dyDescent="0.35">
      <c r="A63" s="126">
        <v>58</v>
      </c>
      <c r="B63" s="136" t="s">
        <v>49</v>
      </c>
      <c r="C63" s="75"/>
      <c r="D63" s="38"/>
      <c r="E63" s="39"/>
      <c r="F63" s="38"/>
      <c r="G63" s="39"/>
      <c r="H63" s="38"/>
      <c r="I63" s="89">
        <v>33</v>
      </c>
      <c r="J63" s="90">
        <v>0</v>
      </c>
      <c r="K63" s="39"/>
      <c r="L63" s="38"/>
      <c r="M63" s="39">
        <v>51</v>
      </c>
      <c r="N63" s="51">
        <v>0</v>
      </c>
      <c r="O63" s="175">
        <v>29</v>
      </c>
      <c r="P63" s="155">
        <v>0</v>
      </c>
      <c r="Q63" s="170"/>
      <c r="R63" s="171"/>
      <c r="S63" s="39">
        <v>39</v>
      </c>
      <c r="T63" s="73">
        <v>0</v>
      </c>
      <c r="U63" s="175">
        <v>28</v>
      </c>
      <c r="V63" s="52">
        <v>0</v>
      </c>
      <c r="W63" s="39">
        <v>30</v>
      </c>
      <c r="X63" s="38">
        <v>0</v>
      </c>
      <c r="Y63" s="166"/>
      <c r="Z63" s="108"/>
      <c r="AA63" s="32"/>
      <c r="AB63" s="215">
        <f t="shared" si="3"/>
        <v>210</v>
      </c>
      <c r="AC63" s="218">
        <f t="shared" si="4"/>
        <v>0</v>
      </c>
      <c r="AD63" s="85"/>
      <c r="AE63" s="58"/>
      <c r="AF63" s="148"/>
      <c r="AG63" s="202">
        <v>6</v>
      </c>
      <c r="AH63" s="53">
        <f t="shared" si="2"/>
        <v>35</v>
      </c>
    </row>
    <row r="64" spans="1:34" s="5" customFormat="1" ht="13.5" customHeight="1" thickBot="1" x14ac:dyDescent="0.35">
      <c r="A64" s="125">
        <v>59</v>
      </c>
      <c r="B64" s="136" t="s">
        <v>44</v>
      </c>
      <c r="C64" s="75">
        <v>50</v>
      </c>
      <c r="D64" s="38">
        <v>2</v>
      </c>
      <c r="E64" s="39"/>
      <c r="F64" s="38"/>
      <c r="G64" s="39"/>
      <c r="H64" s="38"/>
      <c r="I64" s="89"/>
      <c r="J64" s="90"/>
      <c r="K64" s="39"/>
      <c r="L64" s="38"/>
      <c r="M64" s="39"/>
      <c r="N64" s="38"/>
      <c r="O64" s="50"/>
      <c r="P64" s="38"/>
      <c r="Q64" s="170"/>
      <c r="R64" s="171"/>
      <c r="S64" s="39"/>
      <c r="T64" s="38"/>
      <c r="U64" s="50">
        <v>37</v>
      </c>
      <c r="V64" s="38">
        <v>0</v>
      </c>
      <c r="W64" s="39"/>
      <c r="X64" s="38"/>
      <c r="Y64" s="166"/>
      <c r="Z64" s="108"/>
      <c r="AA64" s="32"/>
      <c r="AB64" s="215">
        <f t="shared" si="3"/>
        <v>87</v>
      </c>
      <c r="AC64" s="218">
        <f t="shared" si="4"/>
        <v>2</v>
      </c>
      <c r="AD64" s="85"/>
      <c r="AE64" s="58"/>
      <c r="AF64" s="148"/>
      <c r="AG64" s="203">
        <v>2</v>
      </c>
      <c r="AH64" s="53">
        <f t="shared" si="2"/>
        <v>43.5</v>
      </c>
    </row>
    <row r="65" spans="1:34" s="5" customFormat="1" ht="13.5" customHeight="1" thickBot="1" x14ac:dyDescent="0.35">
      <c r="A65" s="126">
        <v>60</v>
      </c>
      <c r="B65" s="135" t="s">
        <v>52</v>
      </c>
      <c r="C65" s="75"/>
      <c r="D65" s="38"/>
      <c r="E65" s="39">
        <v>44</v>
      </c>
      <c r="F65" s="38">
        <v>1</v>
      </c>
      <c r="G65" s="39"/>
      <c r="H65" s="38"/>
      <c r="I65" s="89"/>
      <c r="J65" s="90"/>
      <c r="K65" s="39"/>
      <c r="L65" s="38"/>
      <c r="M65" s="39"/>
      <c r="N65" s="38"/>
      <c r="O65" s="39"/>
      <c r="P65" s="38"/>
      <c r="Q65" s="170"/>
      <c r="R65" s="171"/>
      <c r="S65" s="39"/>
      <c r="T65" s="38"/>
      <c r="U65" s="39"/>
      <c r="V65" s="38"/>
      <c r="W65" s="39"/>
      <c r="X65" s="38"/>
      <c r="Y65" s="166"/>
      <c r="Z65" s="108"/>
      <c r="AA65" s="32"/>
      <c r="AB65" s="215">
        <f t="shared" si="3"/>
        <v>44</v>
      </c>
      <c r="AC65" s="218">
        <f t="shared" si="4"/>
        <v>1</v>
      </c>
      <c r="AD65" s="85"/>
      <c r="AE65" s="58"/>
      <c r="AF65" s="148"/>
      <c r="AG65" s="196">
        <v>1</v>
      </c>
      <c r="AH65" s="53">
        <f t="shared" si="2"/>
        <v>44</v>
      </c>
    </row>
    <row r="66" spans="1:34" s="5" customFormat="1" ht="13.5" customHeight="1" thickBot="1" x14ac:dyDescent="0.35">
      <c r="A66" s="125">
        <v>61</v>
      </c>
      <c r="B66" s="207" t="s">
        <v>68</v>
      </c>
      <c r="C66" s="78">
        <v>44</v>
      </c>
      <c r="D66" s="40">
        <v>1</v>
      </c>
      <c r="E66" s="41">
        <v>55</v>
      </c>
      <c r="F66" s="40">
        <v>2</v>
      </c>
      <c r="G66" s="41">
        <v>59</v>
      </c>
      <c r="H66" s="40">
        <v>0</v>
      </c>
      <c r="I66" s="92">
        <v>38</v>
      </c>
      <c r="J66" s="93">
        <v>1</v>
      </c>
      <c r="K66" s="41">
        <v>39</v>
      </c>
      <c r="L66" s="40">
        <v>0</v>
      </c>
      <c r="M66" s="41"/>
      <c r="N66" s="40"/>
      <c r="O66" s="41">
        <v>51</v>
      </c>
      <c r="P66" s="40">
        <v>0</v>
      </c>
      <c r="Q66" s="208"/>
      <c r="R66" s="209"/>
      <c r="S66" s="41">
        <v>48</v>
      </c>
      <c r="T66" s="40">
        <v>0</v>
      </c>
      <c r="U66" s="41"/>
      <c r="V66" s="210"/>
      <c r="W66" s="41">
        <v>44</v>
      </c>
      <c r="X66" s="40">
        <v>1</v>
      </c>
      <c r="Y66" s="168"/>
      <c r="Z66" s="109"/>
      <c r="AA66" s="7"/>
      <c r="AB66" s="216">
        <f t="shared" si="3"/>
        <v>378</v>
      </c>
      <c r="AC66" s="219">
        <f t="shared" si="4"/>
        <v>5</v>
      </c>
      <c r="AD66" s="213"/>
      <c r="AE66" s="145"/>
      <c r="AF66" s="150"/>
      <c r="AG66" s="211">
        <v>8</v>
      </c>
      <c r="AH66" s="82">
        <f t="shared" si="2"/>
        <v>47.25</v>
      </c>
    </row>
  </sheetData>
  <sortState ref="B6:AF63">
    <sortCondition ref="B6"/>
  </sortState>
  <mergeCells count="14">
    <mergeCell ref="B1:AC1"/>
    <mergeCell ref="M2:N2"/>
    <mergeCell ref="O2:P2"/>
    <mergeCell ref="AB2:AC2"/>
    <mergeCell ref="AE2:AF2"/>
    <mergeCell ref="C2:D2"/>
    <mergeCell ref="E2:F2"/>
    <mergeCell ref="G2:H2"/>
    <mergeCell ref="I2:J2"/>
    <mergeCell ref="K2:L2"/>
    <mergeCell ref="S2:T2"/>
    <mergeCell ref="U2:V2"/>
    <mergeCell ref="W2:X2"/>
    <mergeCell ref="Y2:Z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2018-19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</dc:creator>
  <cp:lastModifiedBy>Windows User</cp:lastModifiedBy>
  <cp:lastPrinted>2017-04-01T15:55:08Z</cp:lastPrinted>
  <dcterms:created xsi:type="dcterms:W3CDTF">2015-12-13T13:23:08Z</dcterms:created>
  <dcterms:modified xsi:type="dcterms:W3CDTF">2019-03-24T18:36:19Z</dcterms:modified>
</cp:coreProperties>
</file>